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F:\Office\UDS\Website Docs uploads\Workplans\"/>
    </mc:Choice>
  </mc:AlternateContent>
  <xr:revisionPtr revIDLastSave="0" documentId="8_{AE97C04A-2239-4503-A6D0-E0AF44CBD2E5}"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X75" i="1" l="1"/>
  <c r="X66" i="1" l="1"/>
  <c r="W66" i="1"/>
  <c r="W58" i="1" l="1"/>
  <c r="X58" i="1"/>
  <c r="W80" i="1" l="1"/>
  <c r="W75" i="1"/>
  <c r="X44" i="1"/>
  <c r="W44" i="1"/>
  <c r="X24" i="1"/>
  <c r="W24" i="1"/>
  <c r="X15" i="1"/>
  <c r="W15" i="1"/>
  <c r="X31" i="1"/>
  <c r="W31" i="1"/>
  <c r="X81" i="1" l="1"/>
  <c r="W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tc={11B2BBA5-8143-4ECF-B603-E6D904B64F2D}</author>
    <author>tc={889B90B6-C69F-4A99-ABE0-3634E90F5C0A}</author>
  </authors>
  <commentList>
    <comment ref="V6" authorId="0" shapeId="0" xr:uid="{00000000-0006-0000-0000-00000100000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A19" authorId="1" shapeId="0" xr:uid="{00000000-0006-0000-0000-000002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Is there an activity on The assessment itself?  It seems to me that the preparation is taking too much time</t>
        </r>
      </text>
    </comment>
    <comment ref="A49" authorId="2" shapeId="0" xr:uid="{00000000-0006-0000-0000-000003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Why is this process of recruitment taking too much time&gt; </t>
        </r>
      </text>
    </comment>
  </commentList>
</comments>
</file>

<file path=xl/sharedStrings.xml><?xml version="1.0" encoding="utf-8"?>
<sst xmlns="http://schemas.openxmlformats.org/spreadsheetml/2006/main" count="200" uniqueCount="155">
  <si>
    <t>Name of Center WEST AFRICAN CENTRE FOR WATER, IRRIGATION AND SUSTAINABLE AGRICULTURE</t>
  </si>
  <si>
    <t>Institution UNIVERSITY FOR DEVELOPMENT STUDIES</t>
  </si>
  <si>
    <t>On Schedule</t>
  </si>
  <si>
    <t>Country GHANA</t>
  </si>
  <si>
    <t>Center Leader PROFESSOR FELIX K. ABAGALE</t>
  </si>
  <si>
    <t>Behind Schedule</t>
  </si>
  <si>
    <t>Work Plan Activities</t>
  </si>
  <si>
    <t>Description</t>
  </si>
  <si>
    <t>Partner Contribution (if relevant)</t>
  </si>
  <si>
    <t>Milestone/Output</t>
  </si>
  <si>
    <t>If NEW, Provide Justification</t>
  </si>
  <si>
    <t>Estimated Budget($)</t>
  </si>
  <si>
    <t>Estimated Revenue ($)</t>
  </si>
  <si>
    <t>Contribution from Partner ($)</t>
  </si>
  <si>
    <t>Person Responsible</t>
  </si>
  <si>
    <t>Jan</t>
  </si>
  <si>
    <t>Feb</t>
  </si>
  <si>
    <t>Mar</t>
  </si>
  <si>
    <t>Apr</t>
  </si>
  <si>
    <t>May</t>
  </si>
  <si>
    <t>Jun</t>
  </si>
  <si>
    <t>Jul</t>
  </si>
  <si>
    <t>Aug</t>
  </si>
  <si>
    <t>Sep</t>
  </si>
  <si>
    <t>Oct</t>
  </si>
  <si>
    <t>Nov</t>
  </si>
  <si>
    <t>Dec</t>
  </si>
  <si>
    <t>Action 1/ DLI 1: Institutional Readiness</t>
  </si>
  <si>
    <t xml:space="preserve">Sub-Action 1a: Basic Readiness </t>
  </si>
  <si>
    <t>Activity 1: IP; Procurement/Financial Manuals</t>
  </si>
  <si>
    <t>Activity 2: Team Designation</t>
  </si>
  <si>
    <t xml:space="preserve">Sub-Action 1b: Full Readiness </t>
  </si>
  <si>
    <t xml:space="preserve">Activity 1: PM Certificate; Website; </t>
  </si>
  <si>
    <t>Activity 2: Student Handbook with Scholarship Policy; Sectoral Advisory Board</t>
  </si>
  <si>
    <t>SUB-TOTAL</t>
  </si>
  <si>
    <t>Action 2/DLI 2: Independent external evaluation of development impact</t>
  </si>
  <si>
    <t xml:space="preserve">Sub-Action 2a: </t>
  </si>
  <si>
    <t xml:space="preserve">Activity 1: Implement recommendations of MTR </t>
  </si>
  <si>
    <t>Centre Leader/Deputy</t>
  </si>
  <si>
    <t>Activity 2: Prepare for Second Development Impact Assessment</t>
  </si>
  <si>
    <t xml:space="preserve">Action 3/DLI 3: Student Recruitments and Enrollments </t>
  </si>
  <si>
    <t xml:space="preserve">Sub-Action 3a: PhD Students </t>
  </si>
  <si>
    <t>Activity 1: Recruit and enrol national and regional students to undertake PhD programmes</t>
  </si>
  <si>
    <t>Activity 2: Recruit and enrol national and regional students to undertake Masters programmes</t>
  </si>
  <si>
    <t>Activity 3: Financial support for PhD and Masters theses research</t>
  </si>
  <si>
    <t>Activity 4: Recruit and enrol national and regional mid-career professionals to participate in professional short courses</t>
  </si>
  <si>
    <t>Action 4/DLI 4: Quality of Education</t>
  </si>
  <si>
    <t xml:space="preserve">Sub-Action 4a: </t>
  </si>
  <si>
    <t>Activity 3: Engagement of international faculty for teaching courses and workshops and  cosupervision of students</t>
  </si>
  <si>
    <t>Activity 4: Faculty exchange programmes with regional institutions</t>
  </si>
  <si>
    <t>Activity 5: Students’ exchange programmes with national and regional institutions</t>
  </si>
  <si>
    <t xml:space="preserve">Activity 6: Upgrade ICT infrastructure for research and learning </t>
  </si>
  <si>
    <t>Activity 7: Set-up e-learning platforms and acquire elearning resources</t>
  </si>
  <si>
    <t>Activity 8: Publication of at least 14 journal articles in indexed journals in Year 5</t>
  </si>
  <si>
    <t>Activity 9: Obtain architectural drawings for office complex and secure approval</t>
  </si>
  <si>
    <t>Action 5/DLI 5: Relevance of Education &amp; Research</t>
  </si>
  <si>
    <t>Sub-Action 5a: Relevance of Education &amp; Research</t>
  </si>
  <si>
    <t>Activity 6: Capacity building in grantsmanship for Faculty and students</t>
  </si>
  <si>
    <t>Activity 7: Writeshops for Centre students for manuscript development</t>
  </si>
  <si>
    <t>Activity 9:  Conferences, symposia, seminars (including student-led conferences) on relevant topics (e.g. water management, irrigation, gender, sustainable agriculture, environment and ecosystems etc.)</t>
  </si>
  <si>
    <t>Centre Leader/Research and Grants Coordinator</t>
  </si>
  <si>
    <t>Activity 10: Centre students and/or faculty undertake 1-3 months internship/attachment in relevant national and regional institutions (e.g. GIDA, 2iE etc)</t>
  </si>
  <si>
    <t>Centre Leader/Director of BIIC</t>
  </si>
  <si>
    <t xml:space="preserve">Action 6/DLI 6: Timeliness and Quality of Fiduciary Management </t>
  </si>
  <si>
    <t>Sub-Action 6a: Fiduciary Enhancement</t>
  </si>
  <si>
    <t xml:space="preserve">Activity 4: Equipment and office supplies for administrative team </t>
  </si>
  <si>
    <t xml:space="preserve">Action/DLI 7: Institutional impact </t>
  </si>
  <si>
    <t>Sub-Action 7a: Institutional impact</t>
  </si>
  <si>
    <t>Centre Leader/Director of IIR</t>
  </si>
  <si>
    <t>Centre Leader/Vice Chancellor</t>
  </si>
  <si>
    <t>Centre Leader/Director of DIRA</t>
  </si>
  <si>
    <t xml:space="preserve">Action 8: Communication </t>
  </si>
  <si>
    <t>GRAND-TOTAL</t>
  </si>
  <si>
    <t>Activity 2: Accreditation of designed PhD and Masters programmes by National Accreditation authorities (NAB/NCTE) and International Accreditation by AQAS</t>
  </si>
  <si>
    <t>Activity 3: Salaries of two (2) fulltime laboratory technicians (12 months)</t>
  </si>
  <si>
    <t>Activity 4: Salaries of two (2) fulltime field technicians (12 months)</t>
  </si>
  <si>
    <t>Activity 1: Promoting quality assurances through self evaluation and gap assessment to ensure programmes meet international standards (to be completed by October 2023)</t>
  </si>
  <si>
    <t>Completed</t>
  </si>
  <si>
    <t>Activity 2: Salaries of an ICT Manager</t>
  </si>
  <si>
    <t>Activity 3: Salaries of an ICT Technician</t>
  </si>
  <si>
    <t>Activity 6: Undertake self-evaluation and gap assessment of study programmes to meet international accreditation standards by AQAS</t>
  </si>
  <si>
    <t>Activity 1: Salaries of Branding, Communications and Public Engagement Manager/Communication Officer</t>
  </si>
  <si>
    <t xml:space="preserve">Activity 5: ACE Impact Regional Workshops </t>
  </si>
  <si>
    <t>Annual Workplan (JANUARY-DECEMBER, 2024)</t>
  </si>
  <si>
    <t>2024 Y4Q1</t>
  </si>
  <si>
    <t>2024 Y4Q2</t>
  </si>
  <si>
    <t>2024 Y4Q3</t>
  </si>
  <si>
    <t>2024 Y4Q4</t>
  </si>
  <si>
    <t>Activity 1: Continuous improvement and development of core sites for research and training</t>
  </si>
  <si>
    <t>Activity 5: Maintenance of the procured cross country vehicle and 30-seater bus</t>
  </si>
  <si>
    <t>Activity 1: Allowances and fringe benefits of Administrative Officer</t>
  </si>
  <si>
    <t>Activity 1: Development of a UDS national and regional outreach strategy towards institutional accreditation</t>
  </si>
  <si>
    <t xml:space="preserve">Activity 2: Strengthen regional partnerships and publicize Centre activities through outreach programmes (Branding and Communication) </t>
  </si>
  <si>
    <t>Activity 3: Develop University-wide research support services jointly with IIR and support IIR to attract grants and consultancies for institutional impact</t>
  </si>
  <si>
    <t>Activity 4: Logistics for the involvement of national stakeholders to improve the current ICT infrastruture towards PASET Regional Benchmarking</t>
  </si>
  <si>
    <t xml:space="preserve">Activity 10: Installation of Lift, commissioning and maintenance of Centre Office Complex </t>
  </si>
  <si>
    <t xml:space="preserve">Activity 2: Internal audit committee meetings and operations </t>
  </si>
  <si>
    <t>Certificate and website in place and active</t>
  </si>
  <si>
    <t>Recommendations of MTR are being implemented</t>
  </si>
  <si>
    <t>Activity 2: Procurement and maintenance of research and training equipment for core sites e.g. drip irrigation kits, GIS laboratory equipment, green house equipment, drones etc</t>
  </si>
  <si>
    <t>Activity 8: Research by Centre staff, and in collaboration with national and regional partners</t>
  </si>
  <si>
    <t>Support research activities of Centre staff to collaborate with partners both national and regionally</t>
  </si>
  <si>
    <t xml:space="preserve">Activity 3: Allowances and fringe benefits of Accounts Officer </t>
  </si>
  <si>
    <t>This has already been done and used for international programme accreditation</t>
  </si>
  <si>
    <t>This activity has been completed and accrditation certificate received</t>
  </si>
  <si>
    <t>Cosupervision of students have started and international faculty exchange will be done in 2024</t>
  </si>
  <si>
    <t>Faculty exchange to support teaching and supervision with regional students will be done in 2024 to selected institutions</t>
  </si>
  <si>
    <t>Stduents exchange visits for periods ranging from 2 weeks to 3 months will be done and will involve local partners in Ghana and regional pertners</t>
  </si>
  <si>
    <t>The Centre has installed the needed infrastructure to support teaching and research and will continue to collaborate with the ICT Directorate to ensure and promote excellence.</t>
  </si>
  <si>
    <t>The last mile of fine tuning the available e-learning platforms will be done jointy with the ICT Directorate</t>
  </si>
  <si>
    <t>Researchers in the Centre will continue to publish relevant findings in high ranked journal outlets</t>
  </si>
  <si>
    <t>This has been completed and building is under occupation</t>
  </si>
  <si>
    <t>The Centre will work with the procurement Directorate to procure and install a lift, commission the office complex and carryout maintainance thereon</t>
  </si>
  <si>
    <t>Procurement in this regard is almost complete and the last mile of the equipment will be installed and maintenance of the infrastructure will be done to ensure functionality</t>
  </si>
  <si>
    <t>Laboratory staff engaged are being supported by the University interms of payment of salaries and they are being assisted by national service personnel</t>
  </si>
  <si>
    <t xml:space="preserve">Salaries of 2 fulltime field technicians are being paid by the Centre and this will continue as such. </t>
  </si>
  <si>
    <t>Regular and routine maintenance to ensure efficiency and longitivity of the lifespan of the vehicles will continue</t>
  </si>
  <si>
    <t>Capacity building workshops for Faculty and Staff will continue for improved grantsmanship in the Centre and University</t>
  </si>
  <si>
    <t>At least three (3) writeshops will be organised for Centre students on manuscript development</t>
  </si>
  <si>
    <t>The Centre will organise one (1) conference and two (2) seminars in 2024 and also will support students to organise student-led conference or seminars.</t>
  </si>
  <si>
    <t>There will be continued support to Centre students and staff to undetake intenships in national and regional institutions to support in building capacity and knowledge exchange</t>
  </si>
  <si>
    <t>The School of Business shall be supported to nurture entrepreneurial innovations of students and faculty emanating from research works.</t>
  </si>
  <si>
    <t>The Centre Management will continue to work with the Audit Directorate of the University as well as the Audit Committee to promote compliance in its operations</t>
  </si>
  <si>
    <t>The development of the necessary documentation for this will be completed in 2024</t>
  </si>
  <si>
    <t>Enhance branding and communication on the activities of the Centre through its partnerships and outreach programmes to improved visibility</t>
  </si>
  <si>
    <t>The collaboration with the Institute of Interdisciplinary Research (IIR) has been working since 2019 and strategies to enhance the working relationship especially to attract research grants and consultancies shall be explored within the period.</t>
  </si>
  <si>
    <t>Implementation in this regard will be enhanced as it has already started and this will lead to improved results relating to the PASET Regional Benchmarking</t>
  </si>
  <si>
    <t>Activity 5: Improvement of merit based selection criteria of UDS Deans and Heads of Department</t>
  </si>
  <si>
    <t>Merit-based selection processes of institutional management shall be supported by the Centre to promote transparency and fairness</t>
  </si>
  <si>
    <t>This has completed and accreditation certificates received</t>
  </si>
  <si>
    <t>Salaries of Branding and Communication Officer are being paid by the University and will continue for the year</t>
  </si>
  <si>
    <t>Salaries of ICT Manager are being paid by University and will continue for the year</t>
  </si>
  <si>
    <t>Salaries for ICT Technician are being paid by the University and will continue for the year</t>
  </si>
  <si>
    <t>Enrol 17 PhD students for the 2023/2024 academic year</t>
  </si>
  <si>
    <t>Enrol 27 Masters students for the 2023/2024 academic year</t>
  </si>
  <si>
    <t>Team in place with appropriate designations and appointment letters</t>
  </si>
  <si>
    <t xml:space="preserve">Procurment and Financial manuals developed in use and available online on Centres website </t>
  </si>
  <si>
    <t xml:space="preserve">Student handbook is completed and available online on the Centre's website and all Boards in place and functioing </t>
  </si>
  <si>
    <t>Preparations are in place for the assessment process for the second development imapct assessment</t>
  </si>
  <si>
    <t>Tuition and Research Support for 91 Masters and PhD students will be paid for the year</t>
  </si>
  <si>
    <t xml:space="preserve"> Provide career oriented Professional Short Courses to 95 mid-career professionals for the year </t>
  </si>
  <si>
    <t>The Centre will continue to collaborate with partners to develop new sites (when need be) and maintain existing sites</t>
  </si>
  <si>
    <t>Activity 11: Support School of Business to nurture entrepreneurial innovations by faculty and students (Entrepreneurship)</t>
  </si>
  <si>
    <t>Support Project Administrative staff with relevant tools and incentives for the management of the Centre</t>
  </si>
  <si>
    <t>Support Project Accounts Officer staff with relevant tools and incentives for the discharge of his work</t>
  </si>
  <si>
    <t>Provide Project Administrative team with relevant tools, equipment and office supplies for improved performance</t>
  </si>
  <si>
    <t>Participate in ACE Impact regional workshops</t>
  </si>
  <si>
    <t>Activity 3: Orientation on Gender Based Violence and Sexual harassment</t>
  </si>
  <si>
    <t>WACWISA Fresh men and Women</t>
  </si>
  <si>
    <t>Activity 4: Sensitization on Gender Based Violence and Sexual harassment</t>
  </si>
  <si>
    <t>University Community (Staff and Student)</t>
  </si>
  <si>
    <t>Activity 5: Sensitization on Environment and Safety</t>
  </si>
  <si>
    <t xml:space="preserve">Activity 6: Compliant Management: Establish a system to manage complaints boxes and register for sexual harassment related complaints, gender based violence </t>
  </si>
  <si>
    <t>Center Staff and Students</t>
  </si>
  <si>
    <t>Centrer Leader/Safeguards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</si>
</sst>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sz val="9"/>
      <color indexed="81"/>
      <name val="Tahoma"/>
      <family val="2"/>
    </font>
    <font>
      <b/>
      <sz val="9"/>
      <color indexed="81"/>
      <name val="Tahoma"/>
      <family val="2"/>
    </font>
    <font>
      <b/>
      <i/>
      <sz val="12"/>
      <color theme="1"/>
      <name val="Times New Roman"/>
      <family val="1"/>
    </font>
    <font>
      <i/>
      <sz val="11"/>
      <color theme="1"/>
      <name val="Calibri"/>
      <family val="2"/>
      <scheme val="minor"/>
    </font>
    <font>
      <sz val="12"/>
      <color rgb="FF000000"/>
      <name val="Times New Roman"/>
      <family val="1"/>
    </font>
    <font>
      <sz val="12"/>
      <name val="Times New Roman"/>
      <family val="1"/>
    </font>
    <font>
      <sz val="12"/>
      <color rgb="FF000000"/>
      <name val="Calibri"/>
      <family val="2"/>
      <scheme val="minor"/>
    </font>
    <font>
      <b/>
      <sz val="12"/>
      <color theme="1"/>
      <name val="Calibri"/>
      <family val="2"/>
      <scheme val="minor"/>
    </font>
    <font>
      <b/>
      <sz val="11"/>
      <color theme="1"/>
      <name val="Calibri"/>
      <family val="2"/>
      <scheme val="minor"/>
    </font>
    <font>
      <b/>
      <sz val="12"/>
      <color rgb="FF000000"/>
      <name val="Times New Roman"/>
      <family val="1"/>
    </font>
    <font>
      <b/>
      <sz val="12"/>
      <name val="Times New Roman"/>
      <family val="1"/>
    </font>
    <font>
      <b/>
      <sz val="12"/>
      <color rgb="FF000000"/>
      <name val="Calibri"/>
      <family val="2"/>
      <scheme val="minor"/>
    </font>
    <font>
      <sz val="12"/>
      <color theme="4"/>
      <name val="Times New Roman"/>
      <family val="1"/>
    </font>
    <font>
      <sz val="12"/>
      <color rgb="FFFF0000"/>
      <name val="Times New Roman"/>
      <family val="1"/>
    </font>
    <font>
      <sz val="12"/>
      <color theme="1"/>
      <name val="Garamond"/>
      <family val="1"/>
    </font>
    <font>
      <sz val="12"/>
      <color rgb="FF000000"/>
      <name val="Garamond"/>
      <family val="1"/>
    </font>
    <font>
      <sz val="11"/>
      <color rgb="FF000000"/>
      <name val="Calibri"/>
      <family val="2"/>
    </font>
    <font>
      <sz val="12"/>
      <color rgb="FFFF0000"/>
      <name val="Calibri"/>
      <family val="2"/>
      <scheme val="minor"/>
    </font>
  </fonts>
  <fills count="13">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theme="4"/>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7">
    <xf numFmtId="0" fontId="0" fillId="0" borderId="0" xfId="0"/>
    <xf numFmtId="0" fontId="3" fillId="0" borderId="0" xfId="0" applyFont="1"/>
    <xf numFmtId="0" fontId="3" fillId="0" borderId="1" xfId="0" applyFont="1" applyBorder="1"/>
    <xf numFmtId="0" fontId="3" fillId="2" borderId="1" xfId="0" applyFont="1" applyFill="1" applyBorder="1"/>
    <xf numFmtId="0" fontId="8" fillId="0" borderId="0" xfId="0" applyFont="1"/>
    <xf numFmtId="0" fontId="3" fillId="0" borderId="5" xfId="0" applyFont="1" applyBorder="1"/>
    <xf numFmtId="0" fontId="3" fillId="0" borderId="7" xfId="0" applyFont="1" applyBorder="1"/>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3" fillId="0" borderId="1" xfId="0" applyFont="1" applyBorder="1" applyAlignment="1">
      <alignment wrapText="1"/>
    </xf>
    <xf numFmtId="0" fontId="3" fillId="8" borderId="1" xfId="0" applyFont="1" applyFill="1" applyBorder="1"/>
    <xf numFmtId="0" fontId="0" fillId="0" borderId="0" xfId="0" applyAlignment="1">
      <alignment wrapText="1"/>
    </xf>
    <xf numFmtId="0" fontId="3" fillId="0" borderId="4" xfId="0" applyFont="1" applyBorder="1" applyAlignment="1">
      <alignment wrapText="1"/>
    </xf>
    <xf numFmtId="0" fontId="3" fillId="0" borderId="2" xfId="0" applyFont="1" applyBorder="1" applyAlignment="1">
      <alignment wrapText="1"/>
    </xf>
    <xf numFmtId="0" fontId="3" fillId="0" borderId="6" xfId="0" applyFont="1" applyBorder="1" applyAlignment="1">
      <alignment wrapText="1"/>
    </xf>
    <xf numFmtId="0" fontId="3" fillId="0" borderId="11" xfId="0" applyFont="1" applyBorder="1"/>
    <xf numFmtId="4" fontId="2" fillId="0" borderId="0" xfId="0" applyNumberFormat="1" applyFont="1"/>
    <xf numFmtId="0" fontId="3" fillId="0" borderId="1" xfId="0" applyFont="1" applyBorder="1" applyAlignment="1">
      <alignment vertical="top" wrapText="1"/>
    </xf>
    <xf numFmtId="0" fontId="3" fillId="0" borderId="1" xfId="0" applyFont="1" applyBorder="1" applyAlignment="1">
      <alignment vertical="top"/>
    </xf>
    <xf numFmtId="0" fontId="9" fillId="0" borderId="1" xfId="0" applyFont="1" applyBorder="1" applyAlignment="1">
      <alignment vertical="top" wrapText="1"/>
    </xf>
    <xf numFmtId="0" fontId="3" fillId="0" borderId="0" xfId="0" applyFont="1" applyAlignment="1">
      <alignment horizontal="center" vertical="top"/>
    </xf>
    <xf numFmtId="0" fontId="0" fillId="0" borderId="0" xfId="0" applyAlignment="1">
      <alignment vertical="top"/>
    </xf>
    <xf numFmtId="0" fontId="3" fillId="9" borderId="1" xfId="0" applyFont="1" applyFill="1" applyBorder="1"/>
    <xf numFmtId="3" fontId="2" fillId="0" borderId="0" xfId="0" applyNumberFormat="1" applyFont="1" applyAlignment="1">
      <alignment vertical="top"/>
    </xf>
    <xf numFmtId="3" fontId="11" fillId="0" borderId="13" xfId="0" applyNumberFormat="1" applyFont="1" applyBorder="1" applyAlignment="1">
      <alignment vertical="top"/>
    </xf>
    <xf numFmtId="0" fontId="13" fillId="0" borderId="0" xfId="0" applyFont="1"/>
    <xf numFmtId="0" fontId="4" fillId="0" borderId="1" xfId="0" applyFont="1" applyBorder="1" applyAlignment="1">
      <alignment wrapText="1"/>
    </xf>
    <xf numFmtId="0" fontId="4" fillId="0" borderId="1" xfId="0" applyFont="1" applyBorder="1"/>
    <xf numFmtId="0" fontId="4" fillId="2" borderId="1" xfId="0" applyFont="1" applyFill="1" applyBorder="1"/>
    <xf numFmtId="0" fontId="4" fillId="8" borderId="1" xfId="0" applyFont="1" applyFill="1" applyBorder="1"/>
    <xf numFmtId="0" fontId="4" fillId="9" borderId="1" xfId="0" applyFont="1" applyFill="1" applyBorder="1"/>
    <xf numFmtId="0" fontId="4" fillId="0" borderId="11" xfId="0" applyFont="1" applyBorder="1"/>
    <xf numFmtId="3" fontId="12" fillId="0" borderId="1" xfId="0" applyNumberFormat="1" applyFont="1" applyBorder="1" applyAlignment="1">
      <alignment horizontal="right" vertical="top" wrapText="1"/>
    </xf>
    <xf numFmtId="0" fontId="4" fillId="0" borderId="1" xfId="0" applyFont="1" applyBorder="1" applyAlignment="1">
      <alignment vertical="top"/>
    </xf>
    <xf numFmtId="0" fontId="4" fillId="0" borderId="11" xfId="0" applyFont="1" applyBorder="1" applyAlignment="1">
      <alignment wrapText="1"/>
    </xf>
    <xf numFmtId="0" fontId="4" fillId="0" borderId="12" xfId="0" applyFont="1" applyBorder="1"/>
    <xf numFmtId="0" fontId="4" fillId="2" borderId="12" xfId="0" applyFont="1" applyFill="1" applyBorder="1"/>
    <xf numFmtId="4" fontId="12" fillId="0" borderId="12" xfId="0" applyNumberFormat="1" applyFont="1" applyBorder="1"/>
    <xf numFmtId="0" fontId="4" fillId="0" borderId="13" xfId="0" applyFont="1" applyBorder="1" applyAlignment="1">
      <alignment vertical="top"/>
    </xf>
    <xf numFmtId="0" fontId="4" fillId="8" borderId="12" xfId="0" applyFont="1" applyFill="1" applyBorder="1"/>
    <xf numFmtId="3" fontId="12" fillId="0" borderId="0" xfId="0" applyNumberFormat="1" applyFont="1" applyAlignment="1">
      <alignment horizontal="right" vertical="center" wrapText="1"/>
    </xf>
    <xf numFmtId="0" fontId="14" fillId="0" borderId="11" xfId="0" applyFont="1" applyBorder="1" applyAlignment="1">
      <alignment wrapText="1"/>
    </xf>
    <xf numFmtId="0" fontId="4" fillId="9" borderId="12" xfId="0" applyFont="1" applyFill="1" applyBorder="1"/>
    <xf numFmtId="0" fontId="14" fillId="0" borderId="11" xfId="0" applyFont="1" applyBorder="1" applyAlignment="1">
      <alignment vertical="top" wrapText="1"/>
    </xf>
    <xf numFmtId="4" fontId="12" fillId="0" borderId="7" xfId="0" applyNumberFormat="1" applyFont="1" applyBorder="1"/>
    <xf numFmtId="3" fontId="12" fillId="0" borderId="10" xfId="0" applyNumberFormat="1" applyFont="1" applyBorder="1" applyAlignment="1">
      <alignment horizontal="right" vertical="top" wrapText="1"/>
    </xf>
    <xf numFmtId="0" fontId="14" fillId="0" borderId="1" xfId="0" applyFont="1" applyBorder="1" applyAlignment="1">
      <alignment vertical="top" wrapText="1"/>
    </xf>
    <xf numFmtId="3" fontId="16" fillId="0" borderId="1" xfId="0" applyNumberFormat="1" applyFont="1" applyBorder="1" applyAlignment="1">
      <alignment horizontal="right" vertical="top" wrapText="1"/>
    </xf>
    <xf numFmtId="4" fontId="12" fillId="0" borderId="1" xfId="0" applyNumberFormat="1" applyFont="1" applyBorder="1"/>
    <xf numFmtId="0" fontId="3" fillId="11" borderId="1" xfId="0" applyFont="1" applyFill="1" applyBorder="1"/>
    <xf numFmtId="0" fontId="15" fillId="0" borderId="1" xfId="0" applyFont="1" applyBorder="1"/>
    <xf numFmtId="0" fontId="3" fillId="0" borderId="0" xfId="0" applyFont="1" applyAlignment="1">
      <alignment horizontal="center"/>
    </xf>
    <xf numFmtId="3" fontId="0" fillId="0" borderId="0" xfId="0" applyNumberFormat="1"/>
    <xf numFmtId="3" fontId="12" fillId="0" borderId="1" xfId="0" applyNumberFormat="1" applyFont="1" applyBorder="1" applyAlignment="1">
      <alignment horizontal="right" vertical="center" wrapText="1"/>
    </xf>
    <xf numFmtId="3" fontId="12" fillId="0" borderId="13" xfId="0" applyNumberFormat="1" applyFont="1" applyBorder="1" applyAlignment="1">
      <alignment horizontal="right" vertical="top" wrapText="1"/>
    </xf>
    <xf numFmtId="3" fontId="12" fillId="0" borderId="13" xfId="0" applyNumberFormat="1" applyFont="1" applyBorder="1" applyAlignment="1">
      <alignment vertical="top"/>
    </xf>
    <xf numFmtId="0" fontId="18" fillId="11" borderId="1" xfId="0" applyFont="1" applyFill="1" applyBorder="1"/>
    <xf numFmtId="4" fontId="1" fillId="0" borderId="0" xfId="0" applyNumberFormat="1" applyFont="1" applyAlignment="1">
      <alignment horizontal="center"/>
    </xf>
    <xf numFmtId="3" fontId="1" fillId="0" borderId="0" xfId="0" applyNumberFormat="1" applyFont="1" applyAlignment="1">
      <alignment horizontal="center" vertical="top"/>
    </xf>
    <xf numFmtId="4" fontId="1" fillId="0" borderId="1" xfId="0" applyNumberFormat="1" applyFont="1" applyBorder="1"/>
    <xf numFmtId="3" fontId="1" fillId="0" borderId="1" xfId="0" applyNumberFormat="1" applyFont="1" applyBorder="1" applyAlignment="1">
      <alignment vertical="top"/>
    </xf>
    <xf numFmtId="3" fontId="1" fillId="0" borderId="13" xfId="0" applyNumberFormat="1" applyFont="1" applyBorder="1" applyAlignment="1">
      <alignment vertical="top"/>
    </xf>
    <xf numFmtId="3" fontId="19" fillId="0" borderId="1" xfId="0" applyNumberFormat="1" applyFont="1" applyBorder="1" applyAlignment="1">
      <alignment horizontal="right" vertical="top" wrapText="1"/>
    </xf>
    <xf numFmtId="0" fontId="19" fillId="0" borderId="1" xfId="0" applyFont="1" applyBorder="1" applyAlignment="1">
      <alignment horizontal="right" vertical="top" wrapText="1"/>
    </xf>
    <xf numFmtId="3" fontId="20" fillId="0" borderId="1" xfId="0" applyNumberFormat="1" applyFont="1" applyBorder="1" applyAlignment="1">
      <alignment horizontal="right" vertical="top" wrapText="1"/>
    </xf>
    <xf numFmtId="4" fontId="1" fillId="0" borderId="0" xfId="0" applyNumberFormat="1" applyFont="1"/>
    <xf numFmtId="3" fontId="19" fillId="0" borderId="0" xfId="0" applyNumberFormat="1" applyFont="1"/>
    <xf numFmtId="0" fontId="12" fillId="0" borderId="0" xfId="0" applyFont="1"/>
    <xf numFmtId="0" fontId="12" fillId="0" borderId="1" xfId="0" applyFont="1" applyBorder="1" applyAlignment="1">
      <alignment wrapText="1"/>
    </xf>
    <xf numFmtId="0" fontId="12" fillId="0" borderId="1" xfId="0" applyFont="1" applyBorder="1"/>
    <xf numFmtId="0" fontId="12" fillId="0" borderId="11" xfId="0" applyFont="1" applyBorder="1"/>
    <xf numFmtId="0" fontId="12" fillId="0" borderId="1" xfId="0" applyFont="1" applyBorder="1" applyAlignment="1">
      <alignment vertical="top"/>
    </xf>
    <xf numFmtId="3" fontId="3" fillId="0" borderId="11" xfId="0" applyNumberFormat="1" applyFont="1" applyBorder="1"/>
    <xf numFmtId="3" fontId="12" fillId="0" borderId="1" xfId="0" applyNumberFormat="1" applyFont="1" applyBorder="1"/>
    <xf numFmtId="0" fontId="0" fillId="12" borderId="0" xfId="0" applyFill="1"/>
    <xf numFmtId="0" fontId="3" fillId="12" borderId="1" xfId="0" applyFont="1" applyFill="1" applyBorder="1"/>
    <xf numFmtId="0" fontId="17" fillId="0" borderId="1" xfId="0" applyFont="1" applyBorder="1"/>
    <xf numFmtId="0" fontId="3" fillId="0" borderId="12" xfId="0" applyFont="1" applyBorder="1"/>
    <xf numFmtId="0" fontId="3" fillId="9" borderId="12" xfId="0" applyFont="1" applyFill="1" applyBorder="1"/>
    <xf numFmtId="4" fontId="1" fillId="0" borderId="7" xfId="0" applyNumberFormat="1" applyFont="1" applyBorder="1"/>
    <xf numFmtId="3" fontId="1" fillId="0" borderId="7" xfId="0" applyNumberFormat="1" applyFont="1" applyBorder="1" applyAlignment="1">
      <alignment vertical="top"/>
    </xf>
    <xf numFmtId="0" fontId="10" fillId="0" borderId="1" xfId="0" applyFont="1" applyBorder="1"/>
    <xf numFmtId="0" fontId="3" fillId="2" borderId="1" xfId="0" applyFont="1" applyFill="1" applyBorder="1" applyAlignment="1">
      <alignment vertical="top"/>
    </xf>
    <xf numFmtId="0" fontId="17" fillId="8" borderId="1" xfId="0" applyFont="1" applyFill="1" applyBorder="1" applyAlignment="1">
      <alignment vertical="top"/>
    </xf>
    <xf numFmtId="0" fontId="3" fillId="8" borderId="1" xfId="0" applyFont="1" applyFill="1" applyBorder="1" applyAlignment="1">
      <alignment vertical="top"/>
    </xf>
    <xf numFmtId="0" fontId="3" fillId="9" borderId="1" xfId="0" applyFont="1" applyFill="1" applyBorder="1" applyAlignment="1">
      <alignment vertical="top"/>
    </xf>
    <xf numFmtId="0" fontId="3" fillId="0" borderId="11" xfId="0" applyFont="1" applyBorder="1" applyAlignment="1">
      <alignment vertical="top"/>
    </xf>
    <xf numFmtId="0" fontId="3" fillId="10" borderId="1" xfId="0" applyFont="1" applyFill="1" applyBorder="1"/>
    <xf numFmtId="0" fontId="3" fillId="10" borderId="1" xfId="0" applyFont="1" applyFill="1" applyBorder="1" applyAlignment="1">
      <alignment horizontal="center" wrapText="1"/>
    </xf>
    <xf numFmtId="0" fontId="3" fillId="10" borderId="1" xfId="0" applyFont="1" applyFill="1" applyBorder="1" applyAlignment="1">
      <alignment wrapText="1"/>
    </xf>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top"/>
    </xf>
    <xf numFmtId="0" fontId="10" fillId="0" borderId="12" xfId="0" applyFont="1" applyBorder="1"/>
    <xf numFmtId="0" fontId="3" fillId="10" borderId="1" xfId="0" applyFont="1" applyFill="1" applyBorder="1" applyAlignment="1">
      <alignment horizontal="left" wrapText="1"/>
    </xf>
    <xf numFmtId="0" fontId="3" fillId="2" borderId="12" xfId="0" applyFont="1" applyFill="1" applyBorder="1"/>
    <xf numFmtId="0" fontId="17" fillId="0" borderId="12" xfId="0" applyFont="1" applyBorder="1"/>
    <xf numFmtId="0" fontId="18" fillId="0" borderId="11" xfId="0" applyFont="1" applyBorder="1" applyAlignment="1">
      <alignment wrapText="1"/>
    </xf>
    <xf numFmtId="0" fontId="18" fillId="0" borderId="12" xfId="0" applyFont="1" applyBorder="1"/>
    <xf numFmtId="0" fontId="18" fillId="0" borderId="0" xfId="0" applyFont="1"/>
    <xf numFmtId="0" fontId="18" fillId="0" borderId="0" xfId="0" applyFont="1" applyAlignment="1">
      <alignment vertical="center"/>
    </xf>
    <xf numFmtId="0" fontId="17" fillId="9" borderId="12" xfId="0" applyFont="1" applyFill="1" applyBorder="1"/>
    <xf numFmtId="0" fontId="18" fillId="0" borderId="13" xfId="0" applyFont="1" applyBorder="1" applyAlignment="1">
      <alignment vertical="top"/>
    </xf>
    <xf numFmtId="4" fontId="22" fillId="0" borderId="1" xfId="0" applyNumberFormat="1" applyFont="1" applyBorder="1"/>
    <xf numFmtId="3" fontId="22" fillId="0" borderId="0" xfId="0" applyNumberFormat="1" applyFont="1" applyAlignment="1">
      <alignment vertical="top"/>
    </xf>
    <xf numFmtId="0" fontId="7" fillId="4" borderId="11" xfId="0" applyFont="1" applyFill="1" applyBorder="1" applyAlignment="1">
      <alignment horizontal="left" wrapText="1"/>
    </xf>
    <xf numFmtId="0" fontId="7" fillId="4" borderId="12" xfId="0" applyFont="1" applyFill="1" applyBorder="1" applyAlignment="1">
      <alignment horizontal="left" wrapText="1"/>
    </xf>
    <xf numFmtId="0" fontId="7" fillId="4" borderId="13" xfId="0" applyFont="1" applyFill="1" applyBorder="1" applyAlignment="1">
      <alignment horizontal="left" wrapText="1"/>
    </xf>
    <xf numFmtId="0" fontId="3" fillId="12" borderId="1" xfId="0" applyFont="1" applyFill="1" applyBorder="1" applyAlignment="1">
      <alignment horizontal="left"/>
    </xf>
    <xf numFmtId="0" fontId="3" fillId="12" borderId="1" xfId="0" applyFont="1" applyFill="1" applyBorder="1" applyAlignment="1">
      <alignment horizontal="center"/>
    </xf>
    <xf numFmtId="0" fontId="3" fillId="12" borderId="9" xfId="0" applyFont="1" applyFill="1" applyBorder="1" applyAlignment="1">
      <alignment horizontal="center" wrapText="1"/>
    </xf>
    <xf numFmtId="0" fontId="3" fillId="12" borderId="10" xfId="0" applyFont="1" applyFill="1" applyBorder="1" applyAlignment="1">
      <alignment horizontal="center" wrapText="1"/>
    </xf>
    <xf numFmtId="0" fontId="3" fillId="12" borderId="9" xfId="0" applyFont="1" applyFill="1" applyBorder="1" applyAlignment="1">
      <alignment horizontal="center"/>
    </xf>
    <xf numFmtId="0" fontId="3" fillId="12" borderId="10" xfId="0" applyFont="1" applyFill="1" applyBorder="1" applyAlignment="1">
      <alignment horizontal="center"/>
    </xf>
    <xf numFmtId="0" fontId="7" fillId="4" borderId="12" xfId="0" applyFont="1" applyFill="1" applyBorder="1" applyAlignment="1">
      <alignment horizontal="left"/>
    </xf>
    <xf numFmtId="0" fontId="7" fillId="4" borderId="5" xfId="0" applyFont="1" applyFill="1" applyBorder="1" applyAlignment="1">
      <alignment horizontal="left"/>
    </xf>
    <xf numFmtId="0" fontId="7" fillId="4" borderId="13" xfId="0" applyFont="1" applyFill="1" applyBorder="1" applyAlignment="1">
      <alignment horizontal="left"/>
    </xf>
    <xf numFmtId="0" fontId="7" fillId="4" borderId="11" xfId="0" applyFont="1" applyFill="1" applyBorder="1" applyAlignment="1">
      <alignment horizontal="left"/>
    </xf>
    <xf numFmtId="0" fontId="4" fillId="3" borderId="11"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7" xfId="0" applyFont="1" applyFill="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4" fontId="1" fillId="12" borderId="1" xfId="0" applyNumberFormat="1" applyFont="1" applyFill="1" applyBorder="1" applyAlignment="1">
      <alignment horizontal="center" wrapText="1"/>
    </xf>
    <xf numFmtId="0" fontId="3" fillId="12" borderId="1" xfId="0" applyFont="1" applyFill="1" applyBorder="1" applyAlignment="1">
      <alignment horizontal="center" vertical="top"/>
    </xf>
    <xf numFmtId="0" fontId="4" fillId="12" borderId="1" xfId="0" applyFont="1" applyFill="1" applyBorder="1" applyAlignment="1">
      <alignment horizontal="center" wrapText="1"/>
    </xf>
    <xf numFmtId="0" fontId="4" fillId="12" borderId="1" xfId="0" applyFont="1" applyFill="1" applyBorder="1" applyAlignment="1">
      <alignment horizontal="left"/>
    </xf>
    <xf numFmtId="0" fontId="3" fillId="12" borderId="1" xfId="0" applyFont="1" applyFill="1" applyBorder="1"/>
    <xf numFmtId="0" fontId="3" fillId="0" borderId="0" xfId="0" applyFont="1" applyAlignment="1">
      <alignment horizontal="left"/>
    </xf>
    <xf numFmtId="0" fontId="3" fillId="0" borderId="0" xfId="0" applyFont="1" applyAlignment="1">
      <alignment horizontal="center"/>
    </xf>
    <xf numFmtId="0" fontId="3" fillId="0" borderId="3" xfId="0" applyFont="1" applyBorder="1" applyAlignment="1">
      <alignment horizontal="center"/>
    </xf>
    <xf numFmtId="3" fontId="1" fillId="12" borderId="9" xfId="0" applyNumberFormat="1" applyFont="1" applyFill="1" applyBorder="1" applyAlignment="1">
      <alignment horizontal="center" vertical="top" wrapText="1"/>
    </xf>
    <xf numFmtId="3" fontId="1" fillId="12" borderId="10" xfId="0" applyNumberFormat="1" applyFont="1" applyFill="1" applyBorder="1" applyAlignment="1">
      <alignment horizontal="center" vertical="top" wrapText="1"/>
    </xf>
    <xf numFmtId="0" fontId="4" fillId="10" borderId="1" xfId="0" applyFont="1" applyFill="1" applyBorder="1" applyAlignment="1">
      <alignment horizontal="left"/>
    </xf>
    <xf numFmtId="0" fontId="4" fillId="10" borderId="1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uest User" id="{25C721F2-AEE0-48A4-9ECD-FF3D3D7AE5C6}" userId="S::urn:spo:anon#0974c5aa6b1e4d69518855f2d88632846cc7b6e04542d8c78c644c5440efe6e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 dT="2023-03-04T09:20:52.19" personId="{25C721F2-AEE0-48A4-9ECD-FF3D3D7AE5C6}" id="{11B2BBA5-8143-4ECF-B603-E6D904B64F2D}">
    <text>Is there an activity on The assessment itself?  It seems to me that the preparation is taking too much time</text>
  </threadedComment>
  <threadedComment ref="A45" dT="2023-03-04T09:23:02.99" personId="{25C721F2-AEE0-48A4-9ECD-FF3D3D7AE5C6}" id="{889B90B6-C69F-4A99-ABE0-3634E90F5C0A}">
    <text xml:space="preserve">Why is this process of recruitment taking too much time&gt;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1"/>
  <sheetViews>
    <sheetView tabSelected="1" zoomScale="120" zoomScaleNormal="120" workbookViewId="0">
      <pane xSplit="1" topLeftCell="W1" activePane="topRight" state="frozen"/>
      <selection activeCell="A5" sqref="A5"/>
      <selection pane="topRight" activeCell="Y23" sqref="Y23"/>
    </sheetView>
  </sheetViews>
  <sheetFormatPr defaultColWidth="8.85546875" defaultRowHeight="15.75" x14ac:dyDescent="0.25"/>
  <cols>
    <col min="1" max="1" width="63.85546875" style="12" customWidth="1"/>
    <col min="2" max="2" width="84.28515625" bestFit="1" customWidth="1"/>
    <col min="3" max="3" width="28.140625" customWidth="1"/>
    <col min="4" max="4" width="3.140625" customWidth="1"/>
    <col min="5" max="5" width="9.140625" customWidth="1"/>
    <col min="8" max="8" width="3.85546875" customWidth="1"/>
    <col min="12" max="12" width="3.42578125" customWidth="1"/>
    <col min="16" max="16" width="3.7109375" customWidth="1"/>
    <col min="20" max="20" width="3.42578125" customWidth="1"/>
    <col min="21" max="21" width="18.140625" bestFit="1" customWidth="1"/>
    <col min="22" max="22" width="26.85546875" bestFit="1" customWidth="1"/>
    <col min="23" max="23" width="19" style="17" bestFit="1" customWidth="1"/>
    <col min="24" max="24" width="21.85546875" style="24" customWidth="1"/>
    <col min="25" max="25" width="15.28515625" customWidth="1"/>
    <col min="26" max="26" width="19.42578125" style="22" customWidth="1"/>
  </cols>
  <sheetData>
    <row r="1" spans="1:26" s="1" customFormat="1" ht="36.75" customHeight="1" x14ac:dyDescent="0.25">
      <c r="A1" s="13" t="s">
        <v>0</v>
      </c>
      <c r="B1" s="5"/>
      <c r="D1" s="52"/>
      <c r="E1" s="9"/>
      <c r="F1" s="131"/>
      <c r="G1" s="131"/>
      <c r="H1" s="131"/>
      <c r="I1" s="131"/>
      <c r="J1" s="131"/>
      <c r="K1" s="131"/>
      <c r="L1" s="131"/>
      <c r="M1" s="131"/>
      <c r="N1" s="131"/>
      <c r="O1" s="131"/>
      <c r="P1" s="131"/>
      <c r="Q1" s="131"/>
      <c r="R1" s="131"/>
      <c r="S1" s="131"/>
      <c r="T1" s="131"/>
      <c r="U1" s="131"/>
      <c r="V1" s="131"/>
      <c r="W1" s="131"/>
      <c r="X1" s="131"/>
      <c r="Y1" s="131"/>
      <c r="Z1" s="132"/>
    </row>
    <row r="2" spans="1:26" s="1" customFormat="1" ht="17.25" customHeight="1" x14ac:dyDescent="0.25">
      <c r="A2" s="14" t="s">
        <v>1</v>
      </c>
      <c r="D2" s="52"/>
      <c r="E2" s="7"/>
      <c r="F2" s="130" t="s">
        <v>2</v>
      </c>
      <c r="G2" s="130"/>
      <c r="H2" s="52"/>
      <c r="I2" s="52"/>
      <c r="J2" s="52"/>
      <c r="K2" s="52"/>
      <c r="L2" s="52"/>
      <c r="M2" s="52"/>
      <c r="N2" s="52"/>
      <c r="O2" s="52"/>
      <c r="P2" s="52"/>
      <c r="Q2" s="52"/>
      <c r="R2" s="52"/>
      <c r="S2" s="52"/>
      <c r="T2" s="52"/>
      <c r="U2" s="52"/>
      <c r="V2" s="52"/>
      <c r="W2" s="58"/>
      <c r="X2" s="59"/>
      <c r="Y2" s="52"/>
      <c r="Z2" s="21"/>
    </row>
    <row r="3" spans="1:26" s="1" customFormat="1" x14ac:dyDescent="0.25">
      <c r="A3" s="14" t="s">
        <v>3</v>
      </c>
      <c r="D3" s="131"/>
      <c r="E3" s="131"/>
      <c r="F3" s="131"/>
      <c r="G3" s="131"/>
      <c r="H3" s="131"/>
      <c r="I3" s="131"/>
      <c r="J3" s="131"/>
      <c r="K3" s="131"/>
      <c r="L3" s="131"/>
      <c r="M3" s="131"/>
      <c r="N3" s="131"/>
      <c r="O3" s="131"/>
      <c r="P3" s="131"/>
      <c r="Q3" s="131"/>
      <c r="R3" s="131"/>
      <c r="S3" s="131"/>
      <c r="T3" s="131"/>
      <c r="U3" s="131"/>
      <c r="V3" s="131"/>
      <c r="W3" s="131"/>
      <c r="X3" s="131"/>
      <c r="Y3" s="131"/>
      <c r="Z3" s="131"/>
    </row>
    <row r="4" spans="1:26" s="1" customFormat="1" x14ac:dyDescent="0.25">
      <c r="A4" s="14" t="s">
        <v>4</v>
      </c>
      <c r="D4" s="52"/>
      <c r="E4" s="8"/>
      <c r="F4" s="130" t="s">
        <v>5</v>
      </c>
      <c r="G4" s="130"/>
      <c r="H4" s="131"/>
      <c r="I4" s="131"/>
      <c r="J4" s="131"/>
      <c r="K4" s="131"/>
      <c r="L4" s="131"/>
      <c r="M4" s="131"/>
      <c r="N4" s="131"/>
      <c r="O4" s="131"/>
      <c r="P4" s="131"/>
      <c r="Q4" s="131"/>
      <c r="R4" s="131"/>
      <c r="S4" s="131"/>
      <c r="T4" s="131"/>
      <c r="U4" s="131"/>
      <c r="V4" s="131"/>
      <c r="W4" s="131"/>
      <c r="X4" s="131"/>
      <c r="Y4" s="131"/>
      <c r="Z4" s="132"/>
    </row>
    <row r="5" spans="1:26" s="1" customFormat="1" x14ac:dyDescent="0.25">
      <c r="A5" s="15" t="s">
        <v>83</v>
      </c>
      <c r="B5" s="6"/>
      <c r="C5" s="6"/>
      <c r="D5" s="123"/>
      <c r="E5" s="123"/>
      <c r="F5" s="123"/>
      <c r="G5" s="123"/>
      <c r="H5" s="123"/>
      <c r="I5" s="123"/>
      <c r="J5" s="123"/>
      <c r="K5" s="123"/>
      <c r="L5" s="123"/>
      <c r="M5" s="123"/>
      <c r="N5" s="123"/>
      <c r="O5" s="123"/>
      <c r="P5" s="123"/>
      <c r="Q5" s="123"/>
      <c r="R5" s="123"/>
      <c r="S5" s="123"/>
      <c r="T5" s="123"/>
      <c r="U5" s="123"/>
      <c r="V5" s="123"/>
      <c r="W5" s="123"/>
      <c r="X5" s="123"/>
      <c r="Y5" s="123"/>
      <c r="Z5" s="124"/>
    </row>
    <row r="6" spans="1:26" s="75" customFormat="1" ht="12.95" customHeight="1" x14ac:dyDescent="0.25">
      <c r="A6" s="127" t="s">
        <v>6</v>
      </c>
      <c r="B6" s="113" t="s">
        <v>7</v>
      </c>
      <c r="C6" s="113" t="s">
        <v>8</v>
      </c>
      <c r="D6" s="110"/>
      <c r="E6" s="129" t="s">
        <v>84</v>
      </c>
      <c r="F6" s="129"/>
      <c r="G6" s="129"/>
      <c r="H6" s="110"/>
      <c r="I6" s="109" t="s">
        <v>85</v>
      </c>
      <c r="J6" s="109"/>
      <c r="K6" s="109"/>
      <c r="L6" s="110"/>
      <c r="M6" s="129" t="s">
        <v>86</v>
      </c>
      <c r="N6" s="129"/>
      <c r="O6" s="129"/>
      <c r="P6" s="110"/>
      <c r="Q6" s="109" t="s">
        <v>87</v>
      </c>
      <c r="R6" s="109"/>
      <c r="S6" s="109"/>
      <c r="T6" s="110"/>
      <c r="U6" s="110" t="s">
        <v>9</v>
      </c>
      <c r="V6" s="113" t="s">
        <v>10</v>
      </c>
      <c r="W6" s="125" t="s">
        <v>11</v>
      </c>
      <c r="X6" s="133" t="s">
        <v>12</v>
      </c>
      <c r="Y6" s="111" t="s">
        <v>13</v>
      </c>
      <c r="Z6" s="126" t="s">
        <v>14</v>
      </c>
    </row>
    <row r="7" spans="1:26" s="75" customFormat="1" ht="12.95" customHeight="1" x14ac:dyDescent="0.25">
      <c r="A7" s="127"/>
      <c r="B7" s="114"/>
      <c r="C7" s="114"/>
      <c r="D7" s="110"/>
      <c r="E7" s="76" t="s">
        <v>15</v>
      </c>
      <c r="F7" s="76" t="s">
        <v>16</v>
      </c>
      <c r="G7" s="76" t="s">
        <v>17</v>
      </c>
      <c r="H7" s="110"/>
      <c r="I7" s="76" t="s">
        <v>18</v>
      </c>
      <c r="J7" s="76" t="s">
        <v>19</v>
      </c>
      <c r="K7" s="76" t="s">
        <v>20</v>
      </c>
      <c r="L7" s="110"/>
      <c r="M7" s="76" t="s">
        <v>21</v>
      </c>
      <c r="N7" s="76" t="s">
        <v>22</v>
      </c>
      <c r="O7" s="76" t="s">
        <v>23</v>
      </c>
      <c r="P7" s="110"/>
      <c r="Q7" s="76" t="s">
        <v>24</v>
      </c>
      <c r="R7" s="76" t="s">
        <v>25</v>
      </c>
      <c r="S7" s="76" t="s">
        <v>26</v>
      </c>
      <c r="T7" s="110"/>
      <c r="U7" s="110"/>
      <c r="V7" s="114"/>
      <c r="W7" s="125"/>
      <c r="X7" s="134"/>
      <c r="Y7" s="112"/>
      <c r="Z7" s="126"/>
    </row>
    <row r="8" spans="1:26" s="75" customFormat="1" x14ac:dyDescent="0.25">
      <c r="A8" s="128" t="s">
        <v>27</v>
      </c>
      <c r="B8" s="128"/>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s="12" customFormat="1" x14ac:dyDescent="0.25">
      <c r="A9" s="106" t="s">
        <v>28</v>
      </c>
      <c r="B9" s="107"/>
      <c r="C9" s="107"/>
      <c r="D9" s="107"/>
      <c r="E9" s="107"/>
      <c r="F9" s="107"/>
      <c r="G9" s="107"/>
      <c r="H9" s="107"/>
      <c r="I9" s="107"/>
      <c r="J9" s="107"/>
      <c r="K9" s="107"/>
      <c r="L9" s="107"/>
      <c r="M9" s="107"/>
      <c r="N9" s="107"/>
      <c r="O9" s="107"/>
      <c r="P9" s="107"/>
      <c r="Q9" s="107"/>
      <c r="R9" s="107"/>
      <c r="S9" s="107"/>
      <c r="T9" s="107"/>
      <c r="U9" s="107"/>
      <c r="V9" s="107"/>
      <c r="W9" s="107"/>
      <c r="X9" s="107"/>
      <c r="Y9" s="107"/>
      <c r="Z9" s="108"/>
    </row>
    <row r="10" spans="1:26" x14ac:dyDescent="0.25">
      <c r="A10" s="10" t="s">
        <v>29</v>
      </c>
      <c r="B10" s="82" t="s">
        <v>136</v>
      </c>
      <c r="C10" s="2"/>
      <c r="D10" s="3"/>
      <c r="E10" s="2"/>
      <c r="F10" s="2"/>
      <c r="G10" s="2"/>
      <c r="H10" s="3"/>
      <c r="I10" s="2"/>
      <c r="J10" s="2"/>
      <c r="K10" s="2"/>
      <c r="L10" s="3"/>
      <c r="M10" s="2"/>
      <c r="N10" s="2"/>
      <c r="O10" s="2"/>
      <c r="P10" s="3"/>
      <c r="Q10" s="2"/>
      <c r="R10" s="2"/>
      <c r="S10" s="2"/>
      <c r="T10" s="3"/>
      <c r="U10" s="2"/>
      <c r="V10" s="2"/>
      <c r="W10" s="60">
        <v>0</v>
      </c>
      <c r="X10" s="60">
        <v>0</v>
      </c>
      <c r="Y10" s="2"/>
      <c r="Z10" s="19"/>
    </row>
    <row r="11" spans="1:26" x14ac:dyDescent="0.25">
      <c r="A11" s="10" t="s">
        <v>30</v>
      </c>
      <c r="B11" s="2" t="s">
        <v>135</v>
      </c>
      <c r="C11" s="2"/>
      <c r="D11" s="3"/>
      <c r="E11" s="2"/>
      <c r="F11" s="2"/>
      <c r="G11" s="2"/>
      <c r="H11" s="3"/>
      <c r="I11" s="2"/>
      <c r="J11" s="2"/>
      <c r="K11" s="2"/>
      <c r="L11" s="3"/>
      <c r="M11" s="2"/>
      <c r="N11" s="2"/>
      <c r="O11" s="2"/>
      <c r="P11" s="3"/>
      <c r="Q11" s="2"/>
      <c r="R11" s="2"/>
      <c r="S11" s="2"/>
      <c r="T11" s="3"/>
      <c r="U11" s="2"/>
      <c r="V11" s="2"/>
      <c r="W11" s="60">
        <v>0</v>
      </c>
      <c r="X11" s="60">
        <v>0</v>
      </c>
      <c r="Y11" s="2"/>
      <c r="Z11" s="19"/>
    </row>
    <row r="12" spans="1:26" x14ac:dyDescent="0.25">
      <c r="A12" s="118" t="s">
        <v>31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7"/>
    </row>
    <row r="13" spans="1:26" x14ac:dyDescent="0.25">
      <c r="A13" s="10" t="s">
        <v>32</v>
      </c>
      <c r="B13" s="2" t="s">
        <v>97</v>
      </c>
      <c r="C13" s="2"/>
      <c r="D13" s="3"/>
      <c r="E13" s="2"/>
      <c r="F13" s="2"/>
      <c r="G13" s="2"/>
      <c r="H13" s="3"/>
      <c r="I13" s="2"/>
      <c r="J13" s="2"/>
      <c r="K13" s="2"/>
      <c r="L13" s="3"/>
      <c r="M13" s="2"/>
      <c r="N13" s="2"/>
      <c r="O13" s="2"/>
      <c r="P13" s="3"/>
      <c r="Q13" s="2"/>
      <c r="R13" s="2"/>
      <c r="S13" s="2"/>
      <c r="T13" s="3"/>
      <c r="U13" s="2"/>
      <c r="V13" s="2"/>
      <c r="W13" s="60">
        <v>0</v>
      </c>
      <c r="X13" s="60">
        <v>0</v>
      </c>
      <c r="Y13" s="2"/>
      <c r="Z13" s="19"/>
    </row>
    <row r="14" spans="1:26" ht="31.5" x14ac:dyDescent="0.25">
      <c r="A14" s="10" t="s">
        <v>33</v>
      </c>
      <c r="B14" s="82" t="s">
        <v>137</v>
      </c>
      <c r="C14" s="2"/>
      <c r="D14" s="3"/>
      <c r="E14" s="2"/>
      <c r="F14" s="2"/>
      <c r="G14" s="2"/>
      <c r="H14" s="3"/>
      <c r="I14" s="2"/>
      <c r="J14" s="2"/>
      <c r="K14" s="2"/>
      <c r="L14" s="3"/>
      <c r="M14" s="2"/>
      <c r="N14" s="2"/>
      <c r="O14" s="2"/>
      <c r="P14" s="3"/>
      <c r="Q14" s="2"/>
      <c r="R14" s="2"/>
      <c r="S14" s="2"/>
      <c r="T14" s="3"/>
      <c r="U14" s="2"/>
      <c r="V14" s="2"/>
      <c r="W14" s="60">
        <v>0</v>
      </c>
      <c r="X14" s="60">
        <v>0</v>
      </c>
      <c r="Y14" s="2"/>
      <c r="Z14" s="19"/>
    </row>
    <row r="15" spans="1:26" s="26" customFormat="1" x14ac:dyDescent="0.25">
      <c r="A15" s="35" t="s">
        <v>34</v>
      </c>
      <c r="B15" s="36"/>
      <c r="C15" s="36"/>
      <c r="D15" s="37"/>
      <c r="E15" s="36"/>
      <c r="F15" s="36"/>
      <c r="G15" s="36"/>
      <c r="H15" s="37"/>
      <c r="I15" s="36"/>
      <c r="J15" s="36"/>
      <c r="K15" s="36"/>
      <c r="L15" s="37"/>
      <c r="M15" s="36"/>
      <c r="N15" s="36"/>
      <c r="O15" s="36"/>
      <c r="P15" s="37"/>
      <c r="Q15" s="36"/>
      <c r="R15" s="36"/>
      <c r="S15" s="36"/>
      <c r="T15" s="37"/>
      <c r="U15" s="36"/>
      <c r="V15" s="36"/>
      <c r="W15" s="38">
        <f>SUM(W10:W11,W13:W14)</f>
        <v>0</v>
      </c>
      <c r="X15" s="38">
        <f>SUM(X10:X11,X13:X14)</f>
        <v>0</v>
      </c>
      <c r="Y15" s="36"/>
      <c r="Z15" s="39"/>
    </row>
    <row r="16" spans="1:26" x14ac:dyDescent="0.25">
      <c r="A16" s="119" t="s">
        <v>35</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1"/>
    </row>
    <row r="17" spans="1:26" x14ac:dyDescent="0.25">
      <c r="A17" s="118" t="s">
        <v>36</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7"/>
    </row>
    <row r="18" spans="1:26" x14ac:dyDescent="0.25">
      <c r="A18" s="10" t="s">
        <v>37</v>
      </c>
      <c r="B18" s="2" t="s">
        <v>98</v>
      </c>
      <c r="C18" s="2"/>
      <c r="D18" s="3"/>
      <c r="E18" s="2"/>
      <c r="F18" s="2"/>
      <c r="G18" s="2"/>
      <c r="H18" s="3"/>
      <c r="I18" s="2"/>
      <c r="J18" s="2"/>
      <c r="K18" s="2"/>
      <c r="L18" s="3"/>
      <c r="M18" s="2"/>
      <c r="N18" s="2"/>
      <c r="O18" s="2"/>
      <c r="P18" s="3"/>
      <c r="Q18" s="2"/>
      <c r="R18" s="2"/>
      <c r="S18" s="2"/>
      <c r="T18" s="3"/>
      <c r="U18" s="2"/>
      <c r="V18" s="2"/>
      <c r="W18" s="60">
        <v>30000</v>
      </c>
      <c r="X18" s="61">
        <v>121521</v>
      </c>
      <c r="Y18" s="2"/>
      <c r="Z18" s="19" t="s">
        <v>38</v>
      </c>
    </row>
    <row r="19" spans="1:26" x14ac:dyDescent="0.25">
      <c r="A19" s="10" t="s">
        <v>39</v>
      </c>
      <c r="B19" s="82" t="s">
        <v>138</v>
      </c>
      <c r="C19" s="2"/>
      <c r="D19" s="3"/>
      <c r="E19" s="77"/>
      <c r="F19" s="77"/>
      <c r="G19" s="77"/>
      <c r="H19" s="3"/>
      <c r="I19" s="2"/>
      <c r="J19" s="2"/>
      <c r="K19" s="2"/>
      <c r="L19" s="3"/>
      <c r="M19" s="2"/>
      <c r="N19" s="2"/>
      <c r="O19" s="2"/>
      <c r="P19" s="3"/>
      <c r="Q19" s="2"/>
      <c r="R19" s="2"/>
      <c r="S19" s="2"/>
      <c r="T19" s="3"/>
      <c r="U19" s="2"/>
      <c r="V19" s="16"/>
      <c r="W19" s="60">
        <v>0</v>
      </c>
      <c r="X19" s="61">
        <v>0</v>
      </c>
      <c r="Y19" s="2"/>
      <c r="Z19" s="19" t="s">
        <v>38</v>
      </c>
    </row>
    <row r="20" spans="1:26" ht="31.5" x14ac:dyDescent="0.25">
      <c r="A20" s="98" t="s">
        <v>147</v>
      </c>
      <c r="B20" s="100" t="s">
        <v>148</v>
      </c>
      <c r="C20" s="78"/>
      <c r="D20" s="96"/>
      <c r="E20" s="97"/>
      <c r="F20" s="97"/>
      <c r="G20" s="102"/>
      <c r="H20" s="96"/>
      <c r="I20" s="78"/>
      <c r="J20" s="78"/>
      <c r="K20" s="78"/>
      <c r="L20" s="96"/>
      <c r="M20" s="78"/>
      <c r="N20" s="78"/>
      <c r="O20" s="78"/>
      <c r="P20" s="96"/>
      <c r="Q20" s="78"/>
      <c r="R20" s="78"/>
      <c r="S20" s="78"/>
      <c r="T20" s="96"/>
      <c r="U20" s="78"/>
      <c r="V20" s="78"/>
      <c r="W20" s="104">
        <v>10000</v>
      </c>
      <c r="X20" s="105">
        <v>0</v>
      </c>
      <c r="Y20" s="78"/>
      <c r="Z20" s="103" t="s">
        <v>154</v>
      </c>
    </row>
    <row r="21" spans="1:26" ht="31.5" x14ac:dyDescent="0.25">
      <c r="A21" s="98" t="s">
        <v>149</v>
      </c>
      <c r="B21" s="101" t="s">
        <v>150</v>
      </c>
      <c r="C21" s="78"/>
      <c r="D21" s="96"/>
      <c r="E21" s="97"/>
      <c r="F21" s="97"/>
      <c r="G21" s="102"/>
      <c r="H21" s="96"/>
      <c r="I21" s="78"/>
      <c r="J21" s="78"/>
      <c r="K21" s="78"/>
      <c r="L21" s="96"/>
      <c r="M21" s="78"/>
      <c r="N21" s="78"/>
      <c r="O21" s="78"/>
      <c r="P21" s="96"/>
      <c r="Q21" s="78"/>
      <c r="R21" s="78"/>
      <c r="S21" s="78"/>
      <c r="T21" s="96"/>
      <c r="U21" s="78"/>
      <c r="V21" s="78"/>
      <c r="W21" s="104">
        <v>10000</v>
      </c>
      <c r="X21" s="105">
        <v>0</v>
      </c>
      <c r="Y21" s="78"/>
      <c r="Z21" s="103" t="s">
        <v>154</v>
      </c>
    </row>
    <row r="22" spans="1:26" x14ac:dyDescent="0.25">
      <c r="A22" s="98" t="s">
        <v>151</v>
      </c>
      <c r="B22" s="101" t="s">
        <v>150</v>
      </c>
      <c r="C22" s="78"/>
      <c r="D22" s="96"/>
      <c r="E22" s="97"/>
      <c r="F22" s="97"/>
      <c r="G22" s="97"/>
      <c r="H22" s="96"/>
      <c r="I22" s="78"/>
      <c r="J22" s="78"/>
      <c r="K22" s="79"/>
      <c r="L22" s="96"/>
      <c r="M22" s="78"/>
      <c r="N22" s="78"/>
      <c r="O22" s="78"/>
      <c r="P22" s="96"/>
      <c r="Q22" s="78"/>
      <c r="R22" s="78"/>
      <c r="S22" s="78"/>
      <c r="T22" s="96"/>
      <c r="U22" s="78"/>
      <c r="V22" s="78"/>
      <c r="W22" s="104">
        <v>10000</v>
      </c>
      <c r="X22" s="105">
        <v>0</v>
      </c>
      <c r="Y22" s="78"/>
      <c r="Z22" s="103" t="s">
        <v>154</v>
      </c>
    </row>
    <row r="23" spans="1:26" ht="47.25" x14ac:dyDescent="0.25">
      <c r="A23" s="98" t="s">
        <v>152</v>
      </c>
      <c r="B23" s="99" t="s">
        <v>153</v>
      </c>
      <c r="C23" s="78"/>
      <c r="D23" s="96"/>
      <c r="E23" s="97"/>
      <c r="F23" s="97"/>
      <c r="G23" s="102"/>
      <c r="H23" s="96"/>
      <c r="I23" s="78"/>
      <c r="J23" s="78"/>
      <c r="K23" s="78"/>
      <c r="L23" s="96"/>
      <c r="M23" s="78"/>
      <c r="N23" s="78"/>
      <c r="O23" s="78"/>
      <c r="P23" s="96"/>
      <c r="Q23" s="78"/>
      <c r="R23" s="78"/>
      <c r="S23" s="78"/>
      <c r="T23" s="96"/>
      <c r="U23" s="78"/>
      <c r="V23" s="78"/>
      <c r="W23" s="104">
        <v>8000</v>
      </c>
      <c r="X23" s="105">
        <v>0</v>
      </c>
      <c r="Y23" s="78"/>
      <c r="Z23" s="103" t="s">
        <v>154</v>
      </c>
    </row>
    <row r="24" spans="1:26" s="26" customFormat="1" x14ac:dyDescent="0.25">
      <c r="A24" s="35" t="s">
        <v>34</v>
      </c>
      <c r="B24" s="36"/>
      <c r="C24" s="36"/>
      <c r="D24" s="37"/>
      <c r="E24" s="36"/>
      <c r="F24" s="36"/>
      <c r="G24" s="36"/>
      <c r="H24" s="37"/>
      <c r="I24" s="36"/>
      <c r="J24" s="36"/>
      <c r="K24" s="36"/>
      <c r="L24" s="37"/>
      <c r="M24" s="36"/>
      <c r="N24" s="36"/>
      <c r="O24" s="36"/>
      <c r="P24" s="37"/>
      <c r="Q24" s="36"/>
      <c r="R24" s="36"/>
      <c r="S24" s="36"/>
      <c r="T24" s="37"/>
      <c r="U24" s="36"/>
      <c r="V24" s="36"/>
      <c r="W24" s="54">
        <f>SUM(W18:W19)</f>
        <v>30000</v>
      </c>
      <c r="X24" s="41">
        <f>SUM(X18:X19)</f>
        <v>121521</v>
      </c>
      <c r="Y24" s="36"/>
      <c r="Z24" s="39"/>
    </row>
    <row r="25" spans="1:26" x14ac:dyDescent="0.25">
      <c r="A25" s="119" t="s">
        <v>40</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1"/>
    </row>
    <row r="26" spans="1:26" x14ac:dyDescent="0.25">
      <c r="A26" s="118" t="s">
        <v>41</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7"/>
    </row>
    <row r="27" spans="1:26" ht="17.25" customHeight="1" x14ac:dyDescent="0.25">
      <c r="A27" s="10" t="s">
        <v>42</v>
      </c>
      <c r="B27" s="2" t="s">
        <v>133</v>
      </c>
      <c r="C27" s="2"/>
      <c r="D27" s="3"/>
      <c r="E27" s="2"/>
      <c r="F27" s="2"/>
      <c r="G27" s="2"/>
      <c r="H27" s="11"/>
      <c r="I27" s="2"/>
      <c r="J27" s="2"/>
      <c r="K27" s="2"/>
      <c r="L27" s="23"/>
      <c r="M27" s="11"/>
      <c r="N27" s="11"/>
      <c r="O27" s="11"/>
      <c r="P27" s="23"/>
      <c r="Q27" s="2"/>
      <c r="R27" s="2"/>
      <c r="S27" s="2"/>
      <c r="T27" s="3"/>
      <c r="U27" s="2">
        <v>2</v>
      </c>
      <c r="V27" s="16"/>
      <c r="W27" s="63">
        <v>20000</v>
      </c>
      <c r="X27" s="25">
        <v>25956</v>
      </c>
      <c r="Y27" s="2"/>
      <c r="Z27" s="19" t="s">
        <v>38</v>
      </c>
    </row>
    <row r="28" spans="1:26" ht="31.5" x14ac:dyDescent="0.25">
      <c r="A28" s="10" t="s">
        <v>43</v>
      </c>
      <c r="B28" s="2" t="s">
        <v>134</v>
      </c>
      <c r="C28" s="2"/>
      <c r="D28" s="3"/>
      <c r="E28" s="2"/>
      <c r="F28" s="2"/>
      <c r="G28" s="2"/>
      <c r="H28" s="11"/>
      <c r="I28" s="2"/>
      <c r="J28" s="2"/>
      <c r="K28" s="2"/>
      <c r="L28" s="23"/>
      <c r="M28" s="11"/>
      <c r="N28" s="11"/>
      <c r="O28" s="11"/>
      <c r="P28" s="23"/>
      <c r="Q28" s="2"/>
      <c r="R28" s="2"/>
      <c r="S28" s="2"/>
      <c r="T28" s="3"/>
      <c r="U28" s="2">
        <v>5</v>
      </c>
      <c r="V28" s="16"/>
      <c r="W28" s="63">
        <v>35000</v>
      </c>
      <c r="X28" s="25">
        <v>53690</v>
      </c>
      <c r="Y28" s="2"/>
      <c r="Z28" s="19" t="s">
        <v>38</v>
      </c>
    </row>
    <row r="29" spans="1:26" x14ac:dyDescent="0.25">
      <c r="A29" s="10" t="s">
        <v>44</v>
      </c>
      <c r="B29" s="82" t="s">
        <v>139</v>
      </c>
      <c r="C29" s="2"/>
      <c r="D29" s="3"/>
      <c r="E29" s="11"/>
      <c r="F29" s="11"/>
      <c r="G29" s="11"/>
      <c r="H29" s="3"/>
      <c r="I29" s="11"/>
      <c r="J29" s="11"/>
      <c r="K29" s="11"/>
      <c r="L29" s="23"/>
      <c r="M29" s="11"/>
      <c r="N29" s="11"/>
      <c r="O29" s="11"/>
      <c r="P29" s="23"/>
      <c r="Q29" s="11"/>
      <c r="R29" s="11"/>
      <c r="S29" s="11"/>
      <c r="T29" s="3"/>
      <c r="U29" s="2">
        <v>25</v>
      </c>
      <c r="V29" s="16"/>
      <c r="W29" s="63">
        <v>75000</v>
      </c>
      <c r="X29" s="62">
        <v>0</v>
      </c>
      <c r="Y29" s="2"/>
      <c r="Z29" s="19" t="s">
        <v>38</v>
      </c>
    </row>
    <row r="30" spans="1:26" ht="31.5" x14ac:dyDescent="0.25">
      <c r="A30" s="10" t="s">
        <v>45</v>
      </c>
      <c r="B30" s="82" t="s">
        <v>140</v>
      </c>
      <c r="C30" s="2"/>
      <c r="D30" s="3"/>
      <c r="E30" s="11"/>
      <c r="F30" s="11"/>
      <c r="G30" s="11"/>
      <c r="H30" s="11"/>
      <c r="I30" s="11"/>
      <c r="J30" s="11"/>
      <c r="K30" s="11"/>
      <c r="L30" s="23"/>
      <c r="M30" s="11"/>
      <c r="N30" s="11"/>
      <c r="O30" s="11"/>
      <c r="P30" s="23"/>
      <c r="Q30" s="11"/>
      <c r="R30" s="11"/>
      <c r="S30" s="11"/>
      <c r="T30" s="3"/>
      <c r="U30" s="2">
        <v>50</v>
      </c>
      <c r="V30" s="16"/>
      <c r="W30" s="63">
        <v>7000</v>
      </c>
      <c r="X30" s="62">
        <v>10000</v>
      </c>
      <c r="Y30" s="2"/>
      <c r="Z30" s="19" t="s">
        <v>38</v>
      </c>
    </row>
    <row r="31" spans="1:26" s="26" customFormat="1" x14ac:dyDescent="0.25">
      <c r="A31" s="27" t="s">
        <v>34</v>
      </c>
      <c r="B31" s="28"/>
      <c r="C31" s="28"/>
      <c r="D31" s="29"/>
      <c r="E31" s="28"/>
      <c r="F31" s="28"/>
      <c r="G31" s="28"/>
      <c r="H31" s="30"/>
      <c r="I31" s="28"/>
      <c r="J31" s="28"/>
      <c r="K31" s="28"/>
      <c r="L31" s="31"/>
      <c r="M31" s="28"/>
      <c r="N31" s="28"/>
      <c r="O31" s="28"/>
      <c r="P31" s="31"/>
      <c r="Q31" s="28"/>
      <c r="R31" s="28"/>
      <c r="S31" s="28"/>
      <c r="T31" s="29"/>
      <c r="U31" s="28"/>
      <c r="V31" s="32"/>
      <c r="W31" s="33">
        <f>SUM(W27:W30)</f>
        <v>137000</v>
      </c>
      <c r="X31" s="55">
        <f>SUM(X27:X30)</f>
        <v>89646</v>
      </c>
      <c r="Y31" s="28"/>
      <c r="Z31" s="34"/>
    </row>
    <row r="32" spans="1:26" x14ac:dyDescent="0.25">
      <c r="A32" s="119" t="s">
        <v>46</v>
      </c>
      <c r="B32" s="120"/>
      <c r="C32" s="120"/>
      <c r="D32" s="120"/>
      <c r="E32" s="120"/>
      <c r="F32" s="120"/>
      <c r="G32" s="120"/>
      <c r="H32" s="120"/>
      <c r="I32" s="120"/>
      <c r="J32" s="120"/>
      <c r="K32" s="120"/>
      <c r="L32" s="120"/>
      <c r="M32" s="120"/>
      <c r="N32" s="120"/>
      <c r="O32" s="120"/>
      <c r="P32" s="120"/>
      <c r="Q32" s="120"/>
      <c r="R32" s="120"/>
      <c r="S32" s="120"/>
      <c r="T32" s="120"/>
      <c r="U32" s="120"/>
      <c r="V32" s="120"/>
      <c r="W32" s="122"/>
      <c r="X32" s="120"/>
      <c r="Y32" s="120"/>
      <c r="Z32" s="121"/>
    </row>
    <row r="33" spans="1:26" s="4" customFormat="1" x14ac:dyDescent="0.25">
      <c r="A33" s="106" t="s">
        <v>47</v>
      </c>
      <c r="B33" s="115"/>
      <c r="C33" s="115"/>
      <c r="D33" s="115"/>
      <c r="E33" s="115"/>
      <c r="F33" s="115"/>
      <c r="G33" s="115"/>
      <c r="H33" s="115"/>
      <c r="I33" s="115"/>
      <c r="J33" s="115"/>
      <c r="K33" s="115"/>
      <c r="L33" s="115"/>
      <c r="M33" s="115"/>
      <c r="N33" s="115"/>
      <c r="O33" s="115"/>
      <c r="P33" s="115"/>
      <c r="Q33" s="115"/>
      <c r="R33" s="115"/>
      <c r="S33" s="115"/>
      <c r="T33" s="115"/>
      <c r="U33" s="115"/>
      <c r="V33" s="115"/>
      <c r="W33" s="116"/>
      <c r="X33" s="115"/>
      <c r="Y33" s="115"/>
      <c r="Z33" s="117"/>
    </row>
    <row r="34" spans="1:26" ht="33" customHeight="1" x14ac:dyDescent="0.25">
      <c r="A34" s="18" t="s">
        <v>76</v>
      </c>
      <c r="B34" s="88" t="s">
        <v>103</v>
      </c>
      <c r="C34" s="2"/>
      <c r="D34" s="3"/>
      <c r="E34" s="77"/>
      <c r="F34" s="77"/>
      <c r="G34" s="77"/>
      <c r="H34" s="3"/>
      <c r="I34" s="2"/>
      <c r="J34" s="2"/>
      <c r="K34" s="2"/>
      <c r="L34" s="3"/>
      <c r="M34" s="2"/>
      <c r="N34" s="2"/>
      <c r="O34" s="2"/>
      <c r="P34" s="23"/>
      <c r="Q34" s="2"/>
      <c r="R34" s="2"/>
      <c r="S34" s="2"/>
      <c r="T34" s="3"/>
      <c r="U34" s="2"/>
      <c r="V34" s="16"/>
      <c r="W34" s="64">
        <v>0</v>
      </c>
      <c r="X34" s="62">
        <v>0</v>
      </c>
      <c r="Y34" s="2"/>
      <c r="Z34" s="19" t="s">
        <v>38</v>
      </c>
    </row>
    <row r="35" spans="1:26" ht="47.25" x14ac:dyDescent="0.25">
      <c r="A35" s="10" t="s">
        <v>73</v>
      </c>
      <c r="B35" s="88" t="s">
        <v>104</v>
      </c>
      <c r="C35" s="2"/>
      <c r="D35" s="3"/>
      <c r="E35" s="11"/>
      <c r="F35" s="11"/>
      <c r="G35" s="11"/>
      <c r="H35" s="3"/>
      <c r="I35" s="11"/>
      <c r="J35" s="11"/>
      <c r="K35" s="11"/>
      <c r="L35" s="23"/>
      <c r="M35" s="2"/>
      <c r="N35" s="2"/>
      <c r="O35" s="2"/>
      <c r="P35" s="23"/>
      <c r="Q35" s="2"/>
      <c r="R35" s="2"/>
      <c r="S35" s="2"/>
      <c r="T35" s="3"/>
      <c r="U35" s="2"/>
      <c r="V35" s="16"/>
      <c r="W35" s="63">
        <v>4000</v>
      </c>
      <c r="X35" s="53">
        <v>0</v>
      </c>
      <c r="Y35" s="2"/>
      <c r="Z35" s="19" t="s">
        <v>38</v>
      </c>
    </row>
    <row r="36" spans="1:26" ht="31.5" x14ac:dyDescent="0.25">
      <c r="A36" s="10" t="s">
        <v>48</v>
      </c>
      <c r="B36" s="88" t="s">
        <v>105</v>
      </c>
      <c r="C36" s="2"/>
      <c r="D36" s="3"/>
      <c r="E36" s="11"/>
      <c r="F36" s="11"/>
      <c r="G36" s="11"/>
      <c r="H36" s="3"/>
      <c r="I36" s="11"/>
      <c r="J36" s="11"/>
      <c r="K36" s="11"/>
      <c r="L36" s="23"/>
      <c r="M36" s="11"/>
      <c r="N36" s="11"/>
      <c r="O36" s="11"/>
      <c r="P36" s="23"/>
      <c r="Q36" s="11"/>
      <c r="R36" s="11"/>
      <c r="S36" s="11"/>
      <c r="T36" s="3"/>
      <c r="U36" s="2"/>
      <c r="W36" s="64">
        <v>10000</v>
      </c>
      <c r="X36" s="62">
        <v>0</v>
      </c>
      <c r="Y36" s="2"/>
      <c r="Z36" s="19" t="s">
        <v>38</v>
      </c>
    </row>
    <row r="37" spans="1:26" ht="31.5" x14ac:dyDescent="0.25">
      <c r="A37" s="10" t="s">
        <v>49</v>
      </c>
      <c r="B37" s="95" t="s">
        <v>106</v>
      </c>
      <c r="C37" s="2"/>
      <c r="D37" s="3"/>
      <c r="E37" s="50"/>
      <c r="F37" s="50"/>
      <c r="G37" s="50"/>
      <c r="H37" s="3"/>
      <c r="I37" s="50"/>
      <c r="J37" s="50"/>
      <c r="K37" s="50"/>
      <c r="L37" s="23"/>
      <c r="M37" s="50"/>
      <c r="N37" s="50"/>
      <c r="O37" s="50"/>
      <c r="P37" s="23"/>
      <c r="Q37" s="50"/>
      <c r="R37" s="50"/>
      <c r="S37" s="50"/>
      <c r="T37" s="3"/>
      <c r="U37" s="2"/>
      <c r="V37" s="16"/>
      <c r="W37" s="63">
        <v>15000</v>
      </c>
      <c r="X37" s="62">
        <v>0</v>
      </c>
      <c r="Y37" s="2"/>
      <c r="Z37" s="19" t="s">
        <v>38</v>
      </c>
    </row>
    <row r="38" spans="1:26" ht="31.5" x14ac:dyDescent="0.25">
      <c r="A38" s="10" t="s">
        <v>50</v>
      </c>
      <c r="B38" s="95" t="s">
        <v>107</v>
      </c>
      <c r="C38" s="2"/>
      <c r="D38" s="3"/>
      <c r="E38" s="50"/>
      <c r="F38" s="50"/>
      <c r="G38" s="50"/>
      <c r="H38" s="3"/>
      <c r="I38" s="50"/>
      <c r="J38" s="50"/>
      <c r="K38" s="50"/>
      <c r="L38" s="23"/>
      <c r="M38" s="50"/>
      <c r="N38" s="50"/>
      <c r="O38" s="50"/>
      <c r="P38" s="23"/>
      <c r="Q38" s="50"/>
      <c r="R38" s="50"/>
      <c r="S38" s="50"/>
      <c r="T38" s="3"/>
      <c r="U38" s="2"/>
      <c r="V38" s="16"/>
      <c r="W38" s="63">
        <v>10000</v>
      </c>
      <c r="X38" s="62">
        <v>0</v>
      </c>
      <c r="Y38" s="2"/>
      <c r="Z38" s="19" t="s">
        <v>38</v>
      </c>
    </row>
    <row r="39" spans="1:26" ht="31.5" x14ac:dyDescent="0.25">
      <c r="A39" s="10" t="s">
        <v>51</v>
      </c>
      <c r="B39" s="95" t="s">
        <v>108</v>
      </c>
      <c r="C39" s="2"/>
      <c r="D39" s="3"/>
      <c r="E39" s="2"/>
      <c r="F39" s="2"/>
      <c r="G39" s="2"/>
      <c r="H39" s="11"/>
      <c r="I39" s="2"/>
      <c r="J39" s="2"/>
      <c r="K39" s="2"/>
      <c r="L39" s="23"/>
      <c r="M39" s="11"/>
      <c r="N39" s="11"/>
      <c r="O39" s="11"/>
      <c r="P39" s="23"/>
      <c r="Q39" s="2"/>
      <c r="R39" s="2"/>
      <c r="S39" s="2"/>
      <c r="T39" s="3"/>
      <c r="U39" s="2"/>
      <c r="V39" s="16"/>
      <c r="W39" s="63">
        <v>10000</v>
      </c>
      <c r="X39" s="62">
        <v>0</v>
      </c>
      <c r="Y39" s="2"/>
      <c r="Z39" s="19" t="s">
        <v>38</v>
      </c>
    </row>
    <row r="40" spans="1:26" ht="31.5" x14ac:dyDescent="0.25">
      <c r="A40" s="10" t="s">
        <v>52</v>
      </c>
      <c r="B40" s="95" t="s">
        <v>109</v>
      </c>
      <c r="C40" s="2"/>
      <c r="D40" s="3"/>
      <c r="E40" s="2"/>
      <c r="F40" s="2"/>
      <c r="G40" s="2"/>
      <c r="H40" s="3"/>
      <c r="I40" s="2"/>
      <c r="J40" s="2"/>
      <c r="K40" s="2"/>
      <c r="L40" s="23"/>
      <c r="M40" s="11"/>
      <c r="N40" s="11"/>
      <c r="O40" s="11"/>
      <c r="P40" s="23"/>
      <c r="Q40" s="11"/>
      <c r="R40" s="11"/>
      <c r="S40" s="11"/>
      <c r="T40" s="3"/>
      <c r="U40" s="2"/>
      <c r="V40" s="16"/>
      <c r="W40" s="63">
        <v>10000</v>
      </c>
      <c r="X40" s="62">
        <v>0</v>
      </c>
      <c r="Y40" s="2"/>
      <c r="Z40" s="19" t="s">
        <v>38</v>
      </c>
    </row>
    <row r="41" spans="1:26" ht="31.5" x14ac:dyDescent="0.25">
      <c r="A41" s="10" t="s">
        <v>53</v>
      </c>
      <c r="B41" s="88" t="s">
        <v>110</v>
      </c>
      <c r="C41" s="2"/>
      <c r="D41" s="3"/>
      <c r="E41" s="2"/>
      <c r="F41" s="2"/>
      <c r="G41" s="2"/>
      <c r="H41" s="11"/>
      <c r="I41" s="2"/>
      <c r="J41" s="2"/>
      <c r="K41" s="2"/>
      <c r="L41" s="23"/>
      <c r="M41" s="2"/>
      <c r="N41" s="2"/>
      <c r="O41" s="2"/>
      <c r="P41" s="23"/>
      <c r="Q41" s="2"/>
      <c r="R41" s="2"/>
      <c r="S41" s="2"/>
      <c r="T41" s="3"/>
      <c r="U41" s="2"/>
      <c r="V41" s="16"/>
      <c r="W41" s="63">
        <v>0</v>
      </c>
      <c r="X41" s="73">
        <v>0</v>
      </c>
      <c r="Y41" s="2"/>
      <c r="Z41" s="19" t="s">
        <v>38</v>
      </c>
    </row>
    <row r="42" spans="1:26" ht="31.5" x14ac:dyDescent="0.25">
      <c r="A42" s="10" t="s">
        <v>54</v>
      </c>
      <c r="B42" s="88" t="s">
        <v>111</v>
      </c>
      <c r="C42" s="2"/>
      <c r="D42" s="3"/>
      <c r="E42" s="2"/>
      <c r="F42" s="2"/>
      <c r="G42" s="2"/>
      <c r="H42" s="3"/>
      <c r="I42" s="2"/>
      <c r="J42" s="2"/>
      <c r="K42" s="2"/>
      <c r="L42" s="3"/>
      <c r="M42" s="2"/>
      <c r="N42" s="2"/>
      <c r="O42" s="2"/>
      <c r="P42" s="3"/>
      <c r="Q42" s="2"/>
      <c r="R42" s="2"/>
      <c r="S42" s="2"/>
      <c r="T42" s="3"/>
      <c r="U42" s="2"/>
      <c r="V42" s="16"/>
      <c r="W42" s="63">
        <v>0</v>
      </c>
      <c r="X42" s="62">
        <v>0</v>
      </c>
      <c r="Y42" s="2"/>
      <c r="Z42" s="19" t="s">
        <v>77</v>
      </c>
    </row>
    <row r="43" spans="1:26" ht="31.5" x14ac:dyDescent="0.25">
      <c r="A43" s="10" t="s">
        <v>95</v>
      </c>
      <c r="B43" s="89" t="s">
        <v>112</v>
      </c>
      <c r="C43" s="2"/>
      <c r="D43" s="3"/>
      <c r="E43" s="2"/>
      <c r="F43" s="50"/>
      <c r="G43" s="2"/>
      <c r="H43" s="3"/>
      <c r="I43" s="2"/>
      <c r="J43" s="2"/>
      <c r="K43" s="2"/>
      <c r="L43" s="3"/>
      <c r="M43" s="11"/>
      <c r="N43" s="11"/>
      <c r="O43" s="11"/>
      <c r="P43" s="3"/>
      <c r="Q43" s="2"/>
      <c r="R43" s="2"/>
      <c r="S43" s="2"/>
      <c r="T43" s="3"/>
      <c r="U43" s="2"/>
      <c r="V43" s="16"/>
      <c r="W43" s="63">
        <v>50000</v>
      </c>
      <c r="X43" s="62">
        <v>303810</v>
      </c>
      <c r="Y43" s="2"/>
      <c r="Z43" s="19" t="s">
        <v>38</v>
      </c>
    </row>
    <row r="44" spans="1:26" s="26" customFormat="1" x14ac:dyDescent="0.25">
      <c r="A44" s="42" t="s">
        <v>34</v>
      </c>
      <c r="B44" s="36"/>
      <c r="C44" s="36"/>
      <c r="D44" s="37"/>
      <c r="E44" s="36"/>
      <c r="F44" s="36"/>
      <c r="G44" s="36"/>
      <c r="H44" s="37"/>
      <c r="I44" s="36"/>
      <c r="J44" s="36"/>
      <c r="K44" s="36"/>
      <c r="L44" s="37"/>
      <c r="M44" s="36"/>
      <c r="N44" s="36"/>
      <c r="O44" s="36"/>
      <c r="P44" s="37"/>
      <c r="Q44" s="36"/>
      <c r="R44" s="36"/>
      <c r="S44" s="36"/>
      <c r="T44" s="37"/>
      <c r="U44" s="36"/>
      <c r="V44" s="36"/>
      <c r="W44" s="33">
        <f>SUM(W34:W43)</f>
        <v>109000</v>
      </c>
      <c r="X44" s="54">
        <f>SUM(X34:X43)</f>
        <v>303810</v>
      </c>
      <c r="Y44" s="28"/>
      <c r="Z44" s="34"/>
    </row>
    <row r="45" spans="1:26" x14ac:dyDescent="0.25">
      <c r="A45" s="119" t="s">
        <v>55</v>
      </c>
      <c r="B45" s="120"/>
      <c r="C45" s="120"/>
      <c r="D45" s="120"/>
      <c r="E45" s="120"/>
      <c r="F45" s="120"/>
      <c r="G45" s="120"/>
      <c r="H45" s="120"/>
      <c r="I45" s="120"/>
      <c r="J45" s="120"/>
      <c r="K45" s="120"/>
      <c r="L45" s="120"/>
      <c r="M45" s="120"/>
      <c r="N45" s="120"/>
      <c r="O45" s="120"/>
      <c r="P45" s="120"/>
      <c r="Q45" s="120"/>
      <c r="R45" s="120"/>
      <c r="S45" s="120"/>
      <c r="T45" s="120"/>
      <c r="U45" s="120"/>
      <c r="V45" s="120"/>
      <c r="W45" s="122"/>
      <c r="X45" s="120"/>
      <c r="Y45" s="120"/>
      <c r="Z45" s="121"/>
    </row>
    <row r="46" spans="1:26" x14ac:dyDescent="0.25">
      <c r="A46" s="106" t="s">
        <v>56</v>
      </c>
      <c r="B46" s="115"/>
      <c r="C46" s="115"/>
      <c r="D46" s="115"/>
      <c r="E46" s="115"/>
      <c r="F46" s="115"/>
      <c r="G46" s="115"/>
      <c r="H46" s="115"/>
      <c r="I46" s="115"/>
      <c r="J46" s="115"/>
      <c r="K46" s="115"/>
      <c r="L46" s="115"/>
      <c r="M46" s="115"/>
      <c r="N46" s="115"/>
      <c r="O46" s="115"/>
      <c r="P46" s="115"/>
      <c r="Q46" s="115"/>
      <c r="R46" s="115"/>
      <c r="S46" s="115"/>
      <c r="T46" s="115"/>
      <c r="U46" s="115"/>
      <c r="V46" s="115"/>
      <c r="W46" s="116"/>
      <c r="X46" s="115"/>
      <c r="Y46" s="115"/>
      <c r="Z46" s="117"/>
    </row>
    <row r="47" spans="1:26" ht="31.5" x14ac:dyDescent="0.25">
      <c r="A47" s="10" t="s">
        <v>88</v>
      </c>
      <c r="B47" s="91" t="s">
        <v>141</v>
      </c>
      <c r="C47" s="2"/>
      <c r="D47" s="3"/>
      <c r="E47" s="11"/>
      <c r="F47" s="11"/>
      <c r="G47" s="11"/>
      <c r="H47" s="3"/>
      <c r="I47" s="11"/>
      <c r="J47" s="11"/>
      <c r="K47" s="11"/>
      <c r="L47" s="3"/>
      <c r="M47" s="11"/>
      <c r="N47" s="11"/>
      <c r="O47" s="11"/>
      <c r="P47" s="3"/>
      <c r="Q47" s="11"/>
      <c r="R47" s="11"/>
      <c r="S47" s="11"/>
      <c r="T47" s="3"/>
      <c r="U47" s="2"/>
      <c r="V47" s="16"/>
      <c r="W47" s="64">
        <v>6000</v>
      </c>
      <c r="X47" s="62">
        <v>0</v>
      </c>
      <c r="Y47" s="2"/>
      <c r="Z47" s="19" t="s">
        <v>38</v>
      </c>
    </row>
    <row r="48" spans="1:26" ht="47.25" x14ac:dyDescent="0.25">
      <c r="A48" s="18" t="s">
        <v>99</v>
      </c>
      <c r="B48" s="90" t="s">
        <v>113</v>
      </c>
      <c r="C48" s="2"/>
      <c r="D48" s="3"/>
      <c r="E48" s="11"/>
      <c r="F48" s="11"/>
      <c r="G48" s="11"/>
      <c r="H48" s="3"/>
      <c r="I48" s="11"/>
      <c r="J48" s="11"/>
      <c r="K48" s="11"/>
      <c r="L48" s="3"/>
      <c r="M48" s="11"/>
      <c r="N48" s="11"/>
      <c r="O48" s="11"/>
      <c r="P48" s="23"/>
      <c r="Q48" s="11"/>
      <c r="R48" s="11"/>
      <c r="S48" s="11"/>
      <c r="T48" s="3"/>
      <c r="U48" s="2"/>
      <c r="V48" s="16"/>
      <c r="W48" s="65">
        <v>20000</v>
      </c>
      <c r="X48" s="62">
        <v>0</v>
      </c>
      <c r="Y48" s="2"/>
      <c r="Z48" s="19" t="s">
        <v>38</v>
      </c>
    </row>
    <row r="49" spans="1:26" ht="31.5" x14ac:dyDescent="0.25">
      <c r="A49" s="10" t="s">
        <v>74</v>
      </c>
      <c r="B49" s="90" t="s">
        <v>114</v>
      </c>
      <c r="C49" s="2"/>
      <c r="D49" s="3"/>
      <c r="E49" s="2"/>
      <c r="F49" s="2"/>
      <c r="G49" s="2"/>
      <c r="H49" s="3"/>
      <c r="I49" s="2"/>
      <c r="J49" s="2"/>
      <c r="K49" s="2"/>
      <c r="L49" s="3"/>
      <c r="M49" s="2"/>
      <c r="N49" s="2"/>
      <c r="O49" s="2"/>
      <c r="P49" s="23"/>
      <c r="Q49" s="2"/>
      <c r="R49" s="2"/>
      <c r="S49" s="2"/>
      <c r="T49" s="3"/>
      <c r="U49" s="2"/>
      <c r="V49" s="16"/>
      <c r="W49" s="63">
        <v>0</v>
      </c>
      <c r="X49" s="62">
        <v>0</v>
      </c>
      <c r="Y49" s="2"/>
      <c r="Z49" s="19" t="s">
        <v>38</v>
      </c>
    </row>
    <row r="50" spans="1:26" x14ac:dyDescent="0.25">
      <c r="A50" s="10" t="s">
        <v>75</v>
      </c>
      <c r="B50" s="88" t="s">
        <v>115</v>
      </c>
      <c r="C50" s="2"/>
      <c r="D50" s="3"/>
      <c r="E50" s="2"/>
      <c r="F50" s="2"/>
      <c r="G50" s="2"/>
      <c r="H50" s="3"/>
      <c r="I50" s="2"/>
      <c r="J50" s="2"/>
      <c r="K50" s="2"/>
      <c r="L50" s="3"/>
      <c r="M50" s="2"/>
      <c r="N50" s="2"/>
      <c r="O50" s="2"/>
      <c r="P50" s="23"/>
      <c r="Q50" s="2"/>
      <c r="R50" s="2"/>
      <c r="S50" s="2"/>
      <c r="T50" s="3"/>
      <c r="U50" s="2"/>
      <c r="V50" s="16"/>
      <c r="W50" s="63">
        <v>0</v>
      </c>
      <c r="X50" s="62">
        <v>0</v>
      </c>
      <c r="Y50" s="2"/>
      <c r="Z50" s="19" t="s">
        <v>38</v>
      </c>
    </row>
    <row r="51" spans="1:26" ht="31.5" x14ac:dyDescent="0.25">
      <c r="A51" s="10" t="s">
        <v>89</v>
      </c>
      <c r="B51" s="90" t="s">
        <v>116</v>
      </c>
      <c r="C51" s="2"/>
      <c r="D51" s="3"/>
      <c r="E51" s="11"/>
      <c r="F51" s="11"/>
      <c r="G51" s="11"/>
      <c r="H51" s="3"/>
      <c r="I51" s="11"/>
      <c r="J51" s="11"/>
      <c r="K51" s="11"/>
      <c r="L51" s="3"/>
      <c r="M51" s="11"/>
      <c r="N51" s="11"/>
      <c r="O51" s="11"/>
      <c r="P51" s="23"/>
      <c r="Q51" s="11"/>
      <c r="R51" s="11"/>
      <c r="S51" s="11"/>
      <c r="T51" s="3"/>
      <c r="U51" s="2"/>
      <c r="V51" s="16"/>
      <c r="W51" s="64">
        <v>12000</v>
      </c>
      <c r="X51" s="62">
        <v>0</v>
      </c>
      <c r="Y51" s="2"/>
      <c r="Z51" s="19" t="s">
        <v>77</v>
      </c>
    </row>
    <row r="52" spans="1:26" ht="31.5" x14ac:dyDescent="0.25">
      <c r="A52" s="10" t="s">
        <v>57</v>
      </c>
      <c r="B52" s="90" t="s">
        <v>117</v>
      </c>
      <c r="C52" s="2"/>
      <c r="D52" s="3"/>
      <c r="E52" s="11"/>
      <c r="F52" s="11"/>
      <c r="G52" s="11"/>
      <c r="H52" s="3"/>
      <c r="I52" s="11"/>
      <c r="J52" s="11"/>
      <c r="K52" s="11"/>
      <c r="L52" s="23"/>
      <c r="M52" s="11"/>
      <c r="N52" s="11"/>
      <c r="O52" s="11"/>
      <c r="P52" s="23"/>
      <c r="Q52" s="11"/>
      <c r="R52" s="11"/>
      <c r="S52" s="11"/>
      <c r="T52" s="3"/>
      <c r="U52" s="2"/>
      <c r="V52" s="16"/>
      <c r="W52" s="63">
        <v>20000</v>
      </c>
      <c r="X52" s="62">
        <v>0</v>
      </c>
      <c r="Y52" s="2"/>
      <c r="Z52" s="19" t="s">
        <v>38</v>
      </c>
    </row>
    <row r="53" spans="1:26" x14ac:dyDescent="0.25">
      <c r="A53" s="10" t="s">
        <v>58</v>
      </c>
      <c r="B53" s="90" t="s">
        <v>118</v>
      </c>
      <c r="C53" s="2"/>
      <c r="D53" s="3"/>
      <c r="E53" s="2"/>
      <c r="F53" s="2"/>
      <c r="G53" s="11"/>
      <c r="H53" s="3"/>
      <c r="I53" s="2"/>
      <c r="J53" s="2"/>
      <c r="K53" s="11"/>
      <c r="L53" s="23"/>
      <c r="M53" s="2"/>
      <c r="N53" s="2"/>
      <c r="O53" s="11"/>
      <c r="P53" s="23"/>
      <c r="Q53" s="2"/>
      <c r="R53" s="2"/>
      <c r="S53" s="11"/>
      <c r="T53" s="3"/>
      <c r="U53" s="2"/>
      <c r="V53" s="16"/>
      <c r="W53" s="63">
        <v>15000</v>
      </c>
      <c r="X53" s="62">
        <v>0</v>
      </c>
      <c r="Y53" s="2"/>
      <c r="Z53" s="19" t="s">
        <v>38</v>
      </c>
    </row>
    <row r="54" spans="1:26" ht="31.5" x14ac:dyDescent="0.25">
      <c r="A54" s="10" t="s">
        <v>100</v>
      </c>
      <c r="B54" s="2" t="s">
        <v>101</v>
      </c>
      <c r="C54" s="2"/>
      <c r="D54" s="3"/>
      <c r="E54" s="11"/>
      <c r="F54" s="11"/>
      <c r="G54" s="11"/>
      <c r="H54" s="11"/>
      <c r="I54" s="11"/>
      <c r="J54" s="11"/>
      <c r="K54" s="11"/>
      <c r="L54" s="23"/>
      <c r="M54" s="11"/>
      <c r="N54" s="11"/>
      <c r="O54" s="11"/>
      <c r="P54" s="23"/>
      <c r="Q54" s="11"/>
      <c r="R54" s="11"/>
      <c r="S54" s="11"/>
      <c r="T54" s="3"/>
      <c r="U54" s="2"/>
      <c r="V54" s="16"/>
      <c r="W54" s="63">
        <v>40000</v>
      </c>
      <c r="X54" s="62">
        <v>0</v>
      </c>
      <c r="Y54" s="2"/>
      <c r="Z54" s="19" t="s">
        <v>38</v>
      </c>
    </row>
    <row r="55" spans="1:26" ht="51.95" customHeight="1" x14ac:dyDescent="0.25">
      <c r="A55" s="10" t="s">
        <v>59</v>
      </c>
      <c r="B55" s="90" t="s">
        <v>119</v>
      </c>
      <c r="C55" s="2"/>
      <c r="D55" s="3"/>
      <c r="E55" s="2"/>
      <c r="F55" s="11"/>
      <c r="G55" s="2"/>
      <c r="H55" s="3"/>
      <c r="I55" s="2"/>
      <c r="J55" s="11"/>
      <c r="K55" s="2"/>
      <c r="L55" s="23"/>
      <c r="M55" s="2"/>
      <c r="N55" s="11"/>
      <c r="O55" s="2"/>
      <c r="P55" s="23"/>
      <c r="Q55" s="11"/>
      <c r="R55" s="11"/>
      <c r="S55" s="11"/>
      <c r="T55" s="3"/>
      <c r="U55" s="2"/>
      <c r="V55" s="16"/>
      <c r="W55" s="63">
        <v>50000</v>
      </c>
      <c r="X55" s="62">
        <v>0</v>
      </c>
      <c r="Y55" s="2"/>
      <c r="Z55" s="19" t="s">
        <v>60</v>
      </c>
    </row>
    <row r="56" spans="1:26" ht="54.95" customHeight="1" x14ac:dyDescent="0.25">
      <c r="A56" s="10" t="s">
        <v>61</v>
      </c>
      <c r="B56" s="90" t="s">
        <v>120</v>
      </c>
      <c r="C56" s="2"/>
      <c r="D56" s="3"/>
      <c r="E56" s="2"/>
      <c r="F56" s="2"/>
      <c r="G56" s="2"/>
      <c r="H56" s="3"/>
      <c r="I56" s="2"/>
      <c r="J56" s="2"/>
      <c r="K56" s="2"/>
      <c r="L56" s="3"/>
      <c r="M56" s="11"/>
      <c r="N56" s="11"/>
      <c r="O56" s="11"/>
      <c r="P56" s="23"/>
      <c r="Q56" s="11"/>
      <c r="R56" s="11"/>
      <c r="S56" s="11"/>
      <c r="T56" s="3"/>
      <c r="U56" s="2"/>
      <c r="V56" s="16"/>
      <c r="W56" s="63">
        <v>25000</v>
      </c>
      <c r="X56" s="62">
        <v>83093</v>
      </c>
      <c r="Y56" s="2"/>
      <c r="Z56" s="19" t="s">
        <v>38</v>
      </c>
    </row>
    <row r="57" spans="1:26" ht="47.25" x14ac:dyDescent="0.25">
      <c r="A57" s="92" t="s">
        <v>142</v>
      </c>
      <c r="B57" s="90" t="s">
        <v>121</v>
      </c>
      <c r="C57" s="2"/>
      <c r="D57" s="3"/>
      <c r="E57" s="57"/>
      <c r="F57" s="57"/>
      <c r="G57" s="57"/>
      <c r="H57" s="3"/>
      <c r="I57" s="50"/>
      <c r="J57" s="50"/>
      <c r="K57" s="50"/>
      <c r="L57" s="23"/>
      <c r="M57" s="50"/>
      <c r="N57" s="50"/>
      <c r="O57" s="50"/>
      <c r="P57" s="3"/>
      <c r="Q57" s="50"/>
      <c r="R57" s="50"/>
      <c r="S57" s="50"/>
      <c r="T57" s="3"/>
      <c r="U57" s="2"/>
      <c r="V57" s="16"/>
      <c r="W57" s="63">
        <v>40000</v>
      </c>
      <c r="X57" s="62">
        <v>101268</v>
      </c>
      <c r="Y57" s="2"/>
      <c r="Z57" s="18" t="s">
        <v>62</v>
      </c>
    </row>
    <row r="58" spans="1:26" s="26" customFormat="1" ht="17.100000000000001" customHeight="1" x14ac:dyDescent="0.25">
      <c r="A58" s="44" t="s">
        <v>34</v>
      </c>
      <c r="B58" s="36"/>
      <c r="C58" s="36"/>
      <c r="D58" s="37"/>
      <c r="E58" s="36"/>
      <c r="F58" s="36"/>
      <c r="G58" s="36"/>
      <c r="H58" s="37"/>
      <c r="I58" s="36"/>
      <c r="J58" s="36"/>
      <c r="K58" s="36"/>
      <c r="L58" s="37"/>
      <c r="M58" s="40"/>
      <c r="N58" s="40"/>
      <c r="O58" s="40"/>
      <c r="P58" s="43"/>
      <c r="Q58" s="40"/>
      <c r="R58" s="40"/>
      <c r="S58" s="40"/>
      <c r="T58" s="37"/>
      <c r="U58" s="28"/>
      <c r="V58" s="28"/>
      <c r="W58" s="33">
        <f>SUM(W47:W57)</f>
        <v>228000</v>
      </c>
      <c r="X58" s="33">
        <f>SUM(X47:X57)</f>
        <v>184361</v>
      </c>
      <c r="Y58" s="28"/>
      <c r="Z58" s="34"/>
    </row>
    <row r="59" spans="1:26" x14ac:dyDescent="0.25">
      <c r="A59" s="119" t="s">
        <v>63</v>
      </c>
      <c r="B59" s="120"/>
      <c r="C59" s="120"/>
      <c r="D59" s="120"/>
      <c r="E59" s="120"/>
      <c r="F59" s="120"/>
      <c r="G59" s="120"/>
      <c r="H59" s="120"/>
      <c r="I59" s="120"/>
      <c r="J59" s="120"/>
      <c r="K59" s="120"/>
      <c r="L59" s="120"/>
      <c r="M59" s="120"/>
      <c r="N59" s="120"/>
      <c r="O59" s="120"/>
      <c r="P59" s="120"/>
      <c r="Q59" s="120"/>
      <c r="R59" s="120"/>
      <c r="S59" s="120"/>
      <c r="T59" s="120"/>
      <c r="U59" s="120"/>
      <c r="V59" s="120"/>
      <c r="W59" s="122"/>
      <c r="X59" s="120"/>
      <c r="Y59" s="120"/>
      <c r="Z59" s="121"/>
    </row>
    <row r="60" spans="1:26" x14ac:dyDescent="0.25">
      <c r="A60" s="106" t="s">
        <v>64</v>
      </c>
      <c r="B60" s="115"/>
      <c r="C60" s="115"/>
      <c r="D60" s="115"/>
      <c r="E60" s="115"/>
      <c r="F60" s="115"/>
      <c r="G60" s="115"/>
      <c r="H60" s="115"/>
      <c r="I60" s="115"/>
      <c r="J60" s="115"/>
      <c r="K60" s="115"/>
      <c r="L60" s="115"/>
      <c r="M60" s="115"/>
      <c r="N60" s="115"/>
      <c r="O60" s="115"/>
      <c r="P60" s="115"/>
      <c r="Q60" s="115"/>
      <c r="R60" s="115"/>
      <c r="S60" s="115"/>
      <c r="T60" s="115"/>
      <c r="U60" s="115"/>
      <c r="V60" s="115"/>
      <c r="W60" s="116"/>
      <c r="X60" s="115"/>
      <c r="Y60" s="115"/>
      <c r="Z60" s="117"/>
    </row>
    <row r="61" spans="1:26" s="22" customFormat="1" ht="21" customHeight="1" x14ac:dyDescent="0.25">
      <c r="A61" s="18" t="s">
        <v>90</v>
      </c>
      <c r="B61" s="93" t="s">
        <v>143</v>
      </c>
      <c r="C61" s="19"/>
      <c r="D61" s="83"/>
      <c r="E61" s="84"/>
      <c r="F61" s="84"/>
      <c r="G61" s="84"/>
      <c r="H61" s="83"/>
      <c r="I61" s="85"/>
      <c r="J61" s="85"/>
      <c r="K61" s="85"/>
      <c r="L61" s="86"/>
      <c r="M61" s="85"/>
      <c r="N61" s="85"/>
      <c r="O61" s="85"/>
      <c r="P61" s="86"/>
      <c r="Q61" s="85"/>
      <c r="R61" s="85"/>
      <c r="S61" s="85"/>
      <c r="T61" s="83"/>
      <c r="U61" s="19"/>
      <c r="V61" s="87"/>
      <c r="W61" s="63">
        <v>12000</v>
      </c>
      <c r="X61" s="62">
        <v>77799</v>
      </c>
      <c r="Y61" s="19"/>
      <c r="Z61" s="19" t="s">
        <v>38</v>
      </c>
    </row>
    <row r="62" spans="1:26" ht="31.5" x14ac:dyDescent="0.25">
      <c r="A62" s="18" t="s">
        <v>96</v>
      </c>
      <c r="B62" s="90" t="s">
        <v>122</v>
      </c>
      <c r="C62" s="2"/>
      <c r="D62" s="3"/>
      <c r="E62" s="2"/>
      <c r="F62" s="2"/>
      <c r="G62" s="2"/>
      <c r="H62" s="23"/>
      <c r="I62" s="2"/>
      <c r="J62" s="2"/>
      <c r="K62" s="11"/>
      <c r="L62" s="23"/>
      <c r="M62" s="2"/>
      <c r="N62" s="2"/>
      <c r="O62" s="11"/>
      <c r="P62" s="23"/>
      <c r="Q62" s="2"/>
      <c r="R62" s="2"/>
      <c r="S62" s="11"/>
      <c r="T62" s="3"/>
      <c r="U62" s="2"/>
      <c r="V62" s="16"/>
      <c r="W62" s="63">
        <v>21000</v>
      </c>
      <c r="X62" s="62">
        <v>62756</v>
      </c>
      <c r="Y62" s="2"/>
      <c r="Z62" s="19" t="s">
        <v>38</v>
      </c>
    </row>
    <row r="63" spans="1:26" x14ac:dyDescent="0.25">
      <c r="A63" s="10" t="s">
        <v>102</v>
      </c>
      <c r="B63" s="82" t="s">
        <v>144</v>
      </c>
      <c r="C63" s="2"/>
      <c r="D63" s="3"/>
      <c r="E63" s="2"/>
      <c r="F63" s="2"/>
      <c r="G63" s="2"/>
      <c r="H63" s="3"/>
      <c r="I63" s="11"/>
      <c r="J63" s="11"/>
      <c r="K63" s="11"/>
      <c r="L63" s="23"/>
      <c r="M63" s="11"/>
      <c r="N63" s="11"/>
      <c r="O63" s="11"/>
      <c r="P63" s="23"/>
      <c r="Q63" s="11"/>
      <c r="R63" s="11"/>
      <c r="S63" s="11"/>
      <c r="T63" s="3"/>
      <c r="U63" s="2"/>
      <c r="V63" s="16"/>
      <c r="W63" s="63">
        <v>12000</v>
      </c>
      <c r="X63" s="62">
        <v>42425</v>
      </c>
      <c r="Y63" s="2"/>
      <c r="Z63" s="19" t="s">
        <v>38</v>
      </c>
    </row>
    <row r="64" spans="1:26" ht="31.5" x14ac:dyDescent="0.25">
      <c r="A64" s="10" t="s">
        <v>65</v>
      </c>
      <c r="B64" s="91" t="s">
        <v>145</v>
      </c>
      <c r="C64" s="2"/>
      <c r="D64" s="23"/>
      <c r="E64" s="11"/>
      <c r="F64" s="11"/>
      <c r="G64" s="11"/>
      <c r="H64" s="23"/>
      <c r="I64" s="11"/>
      <c r="J64" s="11"/>
      <c r="K64" s="11"/>
      <c r="L64" s="23"/>
      <c r="M64" s="11"/>
      <c r="N64" s="11"/>
      <c r="O64" s="11"/>
      <c r="P64" s="23"/>
      <c r="Q64" s="11"/>
      <c r="R64" s="11"/>
      <c r="S64" s="11"/>
      <c r="T64" s="23"/>
      <c r="U64" s="2"/>
      <c r="V64" s="16"/>
      <c r="W64" s="60">
        <v>0</v>
      </c>
      <c r="X64" s="62">
        <v>0</v>
      </c>
      <c r="Y64" s="2"/>
      <c r="Z64" s="19" t="s">
        <v>38</v>
      </c>
    </row>
    <row r="65" spans="1:26" x14ac:dyDescent="0.25">
      <c r="A65" s="10" t="s">
        <v>82</v>
      </c>
      <c r="B65" s="94" t="s">
        <v>146</v>
      </c>
      <c r="C65" s="78"/>
      <c r="D65" s="79"/>
      <c r="E65" s="2"/>
      <c r="F65" s="2"/>
      <c r="G65" s="2"/>
      <c r="H65" s="2"/>
      <c r="I65" s="2"/>
      <c r="J65" s="2"/>
      <c r="K65" s="11"/>
      <c r="L65" s="2"/>
      <c r="M65" s="2"/>
      <c r="N65" s="2"/>
      <c r="O65" s="2"/>
      <c r="P65" s="2"/>
      <c r="Q65" s="2"/>
      <c r="R65" s="2"/>
      <c r="S65" s="2"/>
      <c r="T65" s="79"/>
      <c r="U65" s="78"/>
      <c r="V65" s="78"/>
      <c r="W65" s="80">
        <v>50000</v>
      </c>
      <c r="X65" s="81">
        <v>0</v>
      </c>
      <c r="Y65" s="78"/>
      <c r="Z65" s="19" t="s">
        <v>38</v>
      </c>
    </row>
    <row r="66" spans="1:26" s="26" customFormat="1" x14ac:dyDescent="0.25">
      <c r="A66" s="44" t="s">
        <v>34</v>
      </c>
      <c r="B66" s="36"/>
      <c r="C66" s="36"/>
      <c r="D66" s="43"/>
      <c r="E66" s="28"/>
      <c r="F66" s="28"/>
      <c r="G66" s="28"/>
      <c r="H66" s="28"/>
      <c r="I66" s="28"/>
      <c r="J66" s="28"/>
      <c r="K66" s="28"/>
      <c r="L66" s="28"/>
      <c r="M66" s="28"/>
      <c r="N66" s="28"/>
      <c r="O66" s="28"/>
      <c r="P66" s="28"/>
      <c r="Q66" s="28"/>
      <c r="R66" s="28"/>
      <c r="S66" s="28"/>
      <c r="T66" s="43"/>
      <c r="U66" s="36"/>
      <c r="V66" s="36"/>
      <c r="W66" s="45">
        <f>SUM(W61:W65)</f>
        <v>95000</v>
      </c>
      <c r="X66" s="45">
        <f>SUM(X61:X65)</f>
        <v>182980</v>
      </c>
      <c r="Y66" s="36"/>
      <c r="Z66" s="39"/>
    </row>
    <row r="67" spans="1:26" x14ac:dyDescent="0.25">
      <c r="A67" s="119" t="s">
        <v>66</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1"/>
    </row>
    <row r="68" spans="1:26" x14ac:dyDescent="0.25">
      <c r="A68" s="106" t="s">
        <v>67</v>
      </c>
      <c r="B68" s="115"/>
      <c r="C68" s="115"/>
      <c r="D68" s="115"/>
      <c r="E68" s="115"/>
      <c r="F68" s="115"/>
      <c r="G68" s="115"/>
      <c r="H68" s="115"/>
      <c r="I68" s="115"/>
      <c r="J68" s="115"/>
      <c r="K68" s="115"/>
      <c r="L68" s="115"/>
      <c r="M68" s="115"/>
      <c r="N68" s="115"/>
      <c r="O68" s="115"/>
      <c r="P68" s="115"/>
      <c r="Q68" s="115"/>
      <c r="R68" s="115"/>
      <c r="S68" s="115"/>
      <c r="T68" s="115"/>
      <c r="U68" s="115"/>
      <c r="V68" s="115"/>
      <c r="W68" s="116"/>
      <c r="X68" s="115"/>
      <c r="Y68" s="115"/>
      <c r="Z68" s="117"/>
    </row>
    <row r="69" spans="1:26" ht="36" customHeight="1" x14ac:dyDescent="0.25">
      <c r="A69" s="10" t="s">
        <v>91</v>
      </c>
      <c r="B69" s="88" t="s">
        <v>123</v>
      </c>
      <c r="C69" s="2"/>
      <c r="D69" s="3"/>
      <c r="E69" s="11"/>
      <c r="F69" s="11"/>
      <c r="G69" s="11"/>
      <c r="H69" s="3"/>
      <c r="I69" s="2"/>
      <c r="J69" s="2"/>
      <c r="K69" s="2"/>
      <c r="L69" s="23"/>
      <c r="M69" s="2"/>
      <c r="N69" s="2"/>
      <c r="O69" s="2"/>
      <c r="P69" s="3"/>
      <c r="Q69" s="2"/>
      <c r="R69" s="2"/>
      <c r="S69" s="2"/>
      <c r="T69" s="3"/>
      <c r="U69" s="2"/>
      <c r="V69" s="16"/>
      <c r="W69" s="63">
        <v>0</v>
      </c>
      <c r="X69" s="24">
        <v>0</v>
      </c>
      <c r="Y69" s="2"/>
      <c r="Z69" s="19" t="s">
        <v>38</v>
      </c>
    </row>
    <row r="70" spans="1:26" ht="48.95" customHeight="1" x14ac:dyDescent="0.25">
      <c r="A70" s="10" t="s">
        <v>92</v>
      </c>
      <c r="B70" s="90" t="s">
        <v>124</v>
      </c>
      <c r="C70" s="2"/>
      <c r="D70" s="3"/>
      <c r="E70" s="11"/>
      <c r="F70" s="11"/>
      <c r="G70" s="11"/>
      <c r="H70" s="3"/>
      <c r="I70" s="11"/>
      <c r="J70" s="11"/>
      <c r="K70" s="11"/>
      <c r="L70" s="23"/>
      <c r="M70" s="11"/>
      <c r="N70" s="11"/>
      <c r="O70" s="11"/>
      <c r="P70" s="3"/>
      <c r="Q70" s="11"/>
      <c r="R70" s="11"/>
      <c r="S70" s="11"/>
      <c r="T70" s="3"/>
      <c r="U70" s="2"/>
      <c r="V70" s="16"/>
      <c r="W70" s="63">
        <v>10000</v>
      </c>
      <c r="X70" s="62">
        <v>0</v>
      </c>
      <c r="Y70" s="2"/>
      <c r="Z70" s="19" t="s">
        <v>38</v>
      </c>
    </row>
    <row r="71" spans="1:26" ht="47.25" x14ac:dyDescent="0.25">
      <c r="A71" s="18" t="s">
        <v>93</v>
      </c>
      <c r="B71" s="90" t="s">
        <v>125</v>
      </c>
      <c r="C71" s="2"/>
      <c r="D71" s="3"/>
      <c r="E71" s="50"/>
      <c r="F71" s="50"/>
      <c r="G71" s="50"/>
      <c r="H71" s="3"/>
      <c r="I71" s="50"/>
      <c r="J71" s="50"/>
      <c r="K71" s="50"/>
      <c r="L71" s="23"/>
      <c r="M71" s="50"/>
      <c r="N71" s="50"/>
      <c r="O71" s="50"/>
      <c r="P71" s="23"/>
      <c r="Q71" s="50"/>
      <c r="R71" s="50"/>
      <c r="S71" s="50"/>
      <c r="T71" s="3"/>
      <c r="U71" s="2"/>
      <c r="V71" s="16"/>
      <c r="W71" s="63">
        <v>20000</v>
      </c>
      <c r="X71" s="62">
        <v>101268</v>
      </c>
      <c r="Y71" s="2"/>
      <c r="Z71" s="20" t="s">
        <v>68</v>
      </c>
    </row>
    <row r="72" spans="1:26" ht="47.25" x14ac:dyDescent="0.25">
      <c r="A72" s="10" t="s">
        <v>94</v>
      </c>
      <c r="B72" s="90" t="s">
        <v>126</v>
      </c>
      <c r="C72" s="2"/>
      <c r="D72" s="3"/>
      <c r="E72" s="2"/>
      <c r="F72" s="2"/>
      <c r="G72" s="2"/>
      <c r="H72" s="3"/>
      <c r="I72" s="2"/>
      <c r="J72" s="2"/>
      <c r="K72" s="2"/>
      <c r="L72" s="3"/>
      <c r="M72" s="2"/>
      <c r="N72" s="2"/>
      <c r="O72" s="2"/>
      <c r="P72" s="23"/>
      <c r="Q72" s="2"/>
      <c r="R72" s="2"/>
      <c r="S72" s="2"/>
      <c r="T72" s="3"/>
      <c r="U72" s="2"/>
      <c r="V72" s="16"/>
      <c r="W72" s="66">
        <v>0</v>
      </c>
      <c r="X72" s="62">
        <v>50634</v>
      </c>
      <c r="Y72" s="2"/>
      <c r="Z72" s="20" t="s">
        <v>69</v>
      </c>
    </row>
    <row r="73" spans="1:26" ht="31.5" x14ac:dyDescent="0.25">
      <c r="A73" s="10" t="s">
        <v>127</v>
      </c>
      <c r="B73" s="90" t="s">
        <v>128</v>
      </c>
      <c r="C73" s="2"/>
      <c r="D73" s="3"/>
      <c r="E73" s="2"/>
      <c r="F73" s="2"/>
      <c r="G73" s="2"/>
      <c r="H73" s="3"/>
      <c r="I73" s="2"/>
      <c r="J73" s="2"/>
      <c r="K73" s="2"/>
      <c r="L73" s="3"/>
      <c r="M73" s="2"/>
      <c r="N73" s="2"/>
      <c r="O73" s="2"/>
      <c r="P73" s="23"/>
      <c r="Q73" s="2"/>
      <c r="R73" s="2"/>
      <c r="S73" s="2"/>
      <c r="T73" s="3"/>
      <c r="U73" s="2"/>
      <c r="V73" s="16"/>
      <c r="W73" s="63">
        <v>0</v>
      </c>
      <c r="X73" s="62">
        <v>0</v>
      </c>
      <c r="Y73" s="2"/>
      <c r="Z73" s="20" t="s">
        <v>69</v>
      </c>
    </row>
    <row r="74" spans="1:26" ht="36" customHeight="1" x14ac:dyDescent="0.25">
      <c r="A74" s="10" t="s">
        <v>80</v>
      </c>
      <c r="B74" s="88" t="s">
        <v>129</v>
      </c>
      <c r="C74" s="2"/>
      <c r="D74" s="3"/>
      <c r="E74" s="2"/>
      <c r="F74" s="2"/>
      <c r="G74" s="2"/>
      <c r="H74" s="3"/>
      <c r="I74" s="2"/>
      <c r="J74" s="2"/>
      <c r="K74" s="2"/>
      <c r="L74" s="3"/>
      <c r="M74" s="2"/>
      <c r="N74" s="2"/>
      <c r="O74" s="2"/>
      <c r="P74" s="23"/>
      <c r="Q74" s="2"/>
      <c r="R74" s="2"/>
      <c r="S74" s="2"/>
      <c r="T74" s="3"/>
      <c r="U74" s="2"/>
      <c r="V74" s="16"/>
      <c r="W74" s="67">
        <v>0</v>
      </c>
      <c r="X74" s="62">
        <v>278486</v>
      </c>
      <c r="Y74" s="2"/>
      <c r="Z74" s="20" t="s">
        <v>70</v>
      </c>
    </row>
    <row r="75" spans="1:26" s="26" customFormat="1" x14ac:dyDescent="0.25">
      <c r="A75" s="44" t="s">
        <v>34</v>
      </c>
      <c r="B75" s="28"/>
      <c r="C75" s="28"/>
      <c r="D75" s="29"/>
      <c r="E75" s="28"/>
      <c r="F75" s="28"/>
      <c r="G75" s="68"/>
      <c r="H75" s="28"/>
      <c r="I75" s="28"/>
      <c r="J75" s="28"/>
      <c r="K75" s="28"/>
      <c r="L75" s="29"/>
      <c r="M75" s="28"/>
      <c r="N75" s="28"/>
      <c r="O75" s="28"/>
      <c r="P75" s="29"/>
      <c r="Q75" s="28"/>
      <c r="R75" s="28"/>
      <c r="S75" s="28"/>
      <c r="T75" s="29"/>
      <c r="U75" s="28"/>
      <c r="V75" s="32"/>
      <c r="W75" s="46">
        <f>SUM(W69:W74)</f>
        <v>30000</v>
      </c>
      <c r="X75" s="46">
        <f>SUM(X69:X74)</f>
        <v>430388</v>
      </c>
      <c r="Y75" s="28"/>
      <c r="Z75" s="34"/>
    </row>
    <row r="76" spans="1:26" x14ac:dyDescent="0.25">
      <c r="A76" s="135" t="s">
        <v>71</v>
      </c>
      <c r="B76" s="135"/>
      <c r="C76" s="135"/>
      <c r="D76" s="135"/>
      <c r="E76" s="135"/>
      <c r="F76" s="135"/>
      <c r="G76" s="135"/>
      <c r="H76" s="135"/>
      <c r="I76" s="135"/>
      <c r="J76" s="135"/>
      <c r="K76" s="135"/>
      <c r="L76" s="135"/>
      <c r="M76" s="135"/>
      <c r="N76" s="135"/>
      <c r="O76" s="135"/>
      <c r="P76" s="135"/>
      <c r="Q76" s="135"/>
      <c r="R76" s="135"/>
      <c r="S76" s="135"/>
      <c r="T76" s="135"/>
      <c r="U76" s="135"/>
      <c r="V76" s="135"/>
      <c r="W76" s="136"/>
      <c r="X76" s="135"/>
      <c r="Y76" s="135"/>
      <c r="Z76" s="135"/>
    </row>
    <row r="77" spans="1:26" ht="33.950000000000003" customHeight="1" x14ac:dyDescent="0.25">
      <c r="A77" s="18" t="s">
        <v>81</v>
      </c>
      <c r="B77" s="88" t="s">
        <v>130</v>
      </c>
      <c r="C77" s="2"/>
      <c r="D77" s="3"/>
      <c r="E77" s="2"/>
      <c r="F77" s="2"/>
      <c r="G77" s="2"/>
      <c r="H77" s="3"/>
      <c r="I77" s="2"/>
      <c r="J77" s="2"/>
      <c r="K77" s="2"/>
      <c r="L77" s="23"/>
      <c r="M77" s="2"/>
      <c r="N77" s="2"/>
      <c r="O77" s="2"/>
      <c r="P77" s="23"/>
      <c r="Q77" s="2"/>
      <c r="R77" s="2"/>
      <c r="S77" s="2"/>
      <c r="T77" s="3"/>
      <c r="U77" s="2"/>
      <c r="V77" s="16"/>
      <c r="W77" s="63">
        <v>0</v>
      </c>
      <c r="X77" s="62"/>
      <c r="Y77" s="2"/>
      <c r="Z77" s="19" t="s">
        <v>38</v>
      </c>
    </row>
    <row r="78" spans="1:26" x14ac:dyDescent="0.25">
      <c r="A78" s="10" t="s">
        <v>78</v>
      </c>
      <c r="B78" s="88" t="s">
        <v>131</v>
      </c>
      <c r="C78" s="2"/>
      <c r="D78" s="3"/>
      <c r="E78" s="2"/>
      <c r="F78" s="2"/>
      <c r="G78" s="2"/>
      <c r="H78" s="3"/>
      <c r="I78" s="2"/>
      <c r="J78" s="2"/>
      <c r="K78" s="2"/>
      <c r="L78" s="23"/>
      <c r="M78" s="2"/>
      <c r="N78" s="2"/>
      <c r="O78" s="2"/>
      <c r="P78" s="23"/>
      <c r="Q78" s="2"/>
      <c r="R78" s="2"/>
      <c r="S78" s="2"/>
      <c r="T78" s="23"/>
      <c r="U78" s="2"/>
      <c r="V78" s="16"/>
      <c r="W78" s="63">
        <v>0</v>
      </c>
      <c r="X78" s="62"/>
      <c r="Y78" s="2"/>
      <c r="Z78" s="19" t="s">
        <v>38</v>
      </c>
    </row>
    <row r="79" spans="1:26" x14ac:dyDescent="0.25">
      <c r="A79" s="10" t="s">
        <v>79</v>
      </c>
      <c r="B79" s="88" t="s">
        <v>132</v>
      </c>
      <c r="C79" s="2"/>
      <c r="D79" s="23"/>
      <c r="E79" s="82"/>
      <c r="F79" s="82"/>
      <c r="G79" s="82"/>
      <c r="H79" s="23"/>
      <c r="I79" s="2"/>
      <c r="J79" s="2"/>
      <c r="K79" s="2"/>
      <c r="L79" s="23"/>
      <c r="M79" s="2"/>
      <c r="N79" s="2"/>
      <c r="O79" s="2"/>
      <c r="P79" s="23"/>
      <c r="Q79" s="2"/>
      <c r="R79" s="2"/>
      <c r="S79" s="2"/>
      <c r="T79" s="23"/>
      <c r="U79" s="2"/>
      <c r="V79" s="16"/>
      <c r="W79" s="65">
        <v>0</v>
      </c>
      <c r="X79" s="62"/>
      <c r="Y79" s="2"/>
      <c r="Z79" s="19" t="s">
        <v>38</v>
      </c>
    </row>
    <row r="80" spans="1:26" s="26" customFormat="1" x14ac:dyDescent="0.25">
      <c r="A80" s="47" t="s">
        <v>34</v>
      </c>
      <c r="B80" s="28"/>
      <c r="C80" s="28"/>
      <c r="D80" s="28"/>
      <c r="E80" s="51"/>
      <c r="F80" s="51"/>
      <c r="G80" s="51"/>
      <c r="H80" s="28"/>
      <c r="I80" s="28"/>
      <c r="J80" s="28"/>
      <c r="K80" s="28"/>
      <c r="L80" s="28"/>
      <c r="M80" s="28"/>
      <c r="N80" s="28"/>
      <c r="O80" s="28"/>
      <c r="P80" s="28"/>
      <c r="Q80" s="28"/>
      <c r="R80" s="28"/>
      <c r="S80" s="28"/>
      <c r="T80" s="31"/>
      <c r="U80" s="28"/>
      <c r="V80" s="32"/>
      <c r="W80" s="48">
        <f>SUM(W77:W79)</f>
        <v>0</v>
      </c>
      <c r="X80" s="56"/>
      <c r="Y80" s="28"/>
      <c r="Z80" s="34"/>
    </row>
    <row r="81" spans="1:26" s="26" customFormat="1" x14ac:dyDescent="0.25">
      <c r="A81" s="69" t="s">
        <v>72</v>
      </c>
      <c r="B81" s="70"/>
      <c r="C81" s="70"/>
      <c r="D81" s="70"/>
      <c r="E81" s="70"/>
      <c r="F81" s="70"/>
      <c r="G81" s="70"/>
      <c r="H81" s="70"/>
      <c r="I81" s="70"/>
      <c r="J81" s="70"/>
      <c r="K81" s="70"/>
      <c r="L81" s="70"/>
      <c r="M81" s="70"/>
      <c r="N81" s="70"/>
      <c r="O81" s="70"/>
      <c r="P81" s="70"/>
      <c r="Q81" s="70"/>
      <c r="R81" s="70"/>
      <c r="S81" s="70"/>
      <c r="T81" s="70"/>
      <c r="U81" s="70"/>
      <c r="V81" s="71"/>
      <c r="W81" s="49">
        <f>W15+W24+W31+W44+W58+W66+W75+W80</f>
        <v>629000</v>
      </c>
      <c r="X81" s="74">
        <f>X15+X24+X31+X44+X58+X66+X75</f>
        <v>1312706</v>
      </c>
      <c r="Y81" s="70"/>
      <c r="Z81" s="72"/>
    </row>
  </sheetData>
  <mergeCells count="40">
    <mergeCell ref="A76:Z76"/>
    <mergeCell ref="A68:Z68"/>
    <mergeCell ref="A46:Z46"/>
    <mergeCell ref="A45:Z45"/>
    <mergeCell ref="A59:Z59"/>
    <mergeCell ref="A60:Z60"/>
    <mergeCell ref="A67:Z67"/>
    <mergeCell ref="F2:G2"/>
    <mergeCell ref="F1:Z1"/>
    <mergeCell ref="L6:L7"/>
    <mergeCell ref="P6:P7"/>
    <mergeCell ref="I6:K6"/>
    <mergeCell ref="M6:O6"/>
    <mergeCell ref="X6:X7"/>
    <mergeCell ref="D3:Z3"/>
    <mergeCell ref="F4:G4"/>
    <mergeCell ref="H4:Z4"/>
    <mergeCell ref="A33:Z33"/>
    <mergeCell ref="A26:Z26"/>
    <mergeCell ref="A25:Z25"/>
    <mergeCell ref="A32:Z32"/>
    <mergeCell ref="D5:Z5"/>
    <mergeCell ref="T6:T7"/>
    <mergeCell ref="U6:U7"/>
    <mergeCell ref="W6:W7"/>
    <mergeCell ref="Z6:Z7"/>
    <mergeCell ref="A16:Z16"/>
    <mergeCell ref="A6:A7"/>
    <mergeCell ref="A8:Z8"/>
    <mergeCell ref="E6:G6"/>
    <mergeCell ref="V6:V7"/>
    <mergeCell ref="A17:Z17"/>
    <mergeCell ref="A12:Z12"/>
    <mergeCell ref="A9:Z9"/>
    <mergeCell ref="Q6:S6"/>
    <mergeCell ref="D6:D7"/>
    <mergeCell ref="H6:H7"/>
    <mergeCell ref="Y6:Y7"/>
    <mergeCell ref="C6:C7"/>
    <mergeCell ref="B6:B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9" ma:contentTypeDescription="Create a new document." ma:contentTypeScope="" ma:versionID="9d0228dc8e8881149f13339f46072468">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70a16b68e8d9281f3cea3dcce48a5fd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AAB217-4AAC-47CE-8807-6B5D3FB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6C6B7A-07D8-4804-9210-BC5B1D599771}">
  <ds:schemaRefs>
    <ds:schemaRef ds:uri="http://schemas.microsoft.com/sharepoint/v3/contenttype/forms"/>
  </ds:schemaRefs>
</ds:datastoreItem>
</file>

<file path=customXml/itemProps3.xml><?xml version="1.0" encoding="utf-8"?>
<ds:datastoreItem xmlns:ds="http://schemas.openxmlformats.org/officeDocument/2006/customXml" ds:itemID="{73A2A2E1-9A66-45FB-818A-471A78F1A63D}">
  <ds:schemaRefs>
    <ds:schemaRef ds:uri="http://schemas.microsoft.com/office/2006/metadata/properties"/>
    <ds:schemaRef ds:uri="http://schemas.microsoft.com/office/infopath/2007/PartnerControls"/>
    <ds:schemaRef ds:uri="794cbd40-fc6d-4c0a-9217-0f6cd4b26116"/>
    <ds:schemaRef ds:uri="aeaaafad-0aeb-47f1-beb2-3e40a0446a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tony akpene klu</cp:lastModifiedBy>
  <cp:revision/>
  <dcterms:created xsi:type="dcterms:W3CDTF">2020-10-26T16:13:38Z</dcterms:created>
  <dcterms:modified xsi:type="dcterms:W3CDTF">2024-02-09T09:29:45Z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