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of.abagale/Desktop/"/>
    </mc:Choice>
  </mc:AlternateContent>
  <xr:revisionPtr revIDLastSave="0" documentId="8_{A1BDA415-91E5-FD42-AF7D-531220BF3F49}" xr6:coauthVersionLast="47" xr6:coauthVersionMax="47" xr10:uidLastSave="{00000000-0000-0000-0000-000000000000}"/>
  <bookViews>
    <workbookView xWindow="0" yWindow="500" windowWidth="28800" windowHeight="165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2" i="1" l="1"/>
  <c r="W62" i="1"/>
  <c r="W54" i="1" l="1"/>
  <c r="X54" i="1"/>
  <c r="W76" i="1" l="1"/>
  <c r="X71" i="1"/>
  <c r="W71" i="1"/>
  <c r="X40" i="1"/>
  <c r="W40" i="1"/>
  <c r="X20" i="1"/>
  <c r="W20" i="1"/>
  <c r="X15" i="1"/>
  <c r="W15" i="1"/>
  <c r="X27" i="1"/>
  <c r="W27" i="1"/>
  <c r="X77" i="1" l="1"/>
  <c r="W7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Schenineda</author>
    <author>tc={11B2BBA5-8143-4ECF-B603-E6D904B64F2D}</author>
    <author>tc={889B90B6-C69F-4A99-ABE0-3634E90F5C0A}</author>
  </authors>
  <commentList>
    <comment ref="V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Schenineda:</t>
        </r>
        <r>
          <rPr>
            <sz val="9"/>
            <color indexed="81"/>
            <rFont val="Tahoma"/>
            <family val="2"/>
          </rPr>
          <t xml:space="preserve">
If the addition of an activity or component requires further clarification, state it. Expecially since COVID may alter center activities and focus</t>
        </r>
      </text>
    </comment>
    <comment ref="A19" authorId="1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Is there an activity on The assessment itself?  It seems to me that the preparation is taking too much time</t>
        </r>
      </text>
    </comment>
    <comment ref="A45" authorId="2" shapeId="0" xr:uid="{00000000-0006-0000-0000-000003000000}">
      <text>
        <r>
          <rPr>
            <sz val="11"/>
            <color rgb="FF000000"/>
            <rFont val="Calibri"/>
            <family val="2"/>
          </rPr>
          <t xml:space="preserve">[Threaded comment]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Your version of Excel allows you to read this threaded comment; however, any edits to it will get removed if the file is opened in a newer version of Excel. Learn more: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Comment:
</t>
        </r>
        <r>
          <rPr>
            <sz val="11"/>
            <color rgb="FF000000"/>
            <rFont val="Calibri"/>
            <family val="2"/>
          </rPr>
          <t xml:space="preserve">    Why is this process of recruitment taking too much time&gt; </t>
        </r>
      </text>
    </comment>
  </commentList>
</comments>
</file>

<file path=xl/sharedStrings.xml><?xml version="1.0" encoding="utf-8"?>
<sst xmlns="http://schemas.openxmlformats.org/spreadsheetml/2006/main" count="143" uniqueCount="102">
  <si>
    <t>Name of Center WEST AFRICAN CENTRE FOR WATER, IRRIGATION AND SUSTAINABLE AGRICULTURE</t>
  </si>
  <si>
    <t>Institution UNIVERSITY FOR DEVELOPMENT STUDIES</t>
  </si>
  <si>
    <t>On Schedule</t>
  </si>
  <si>
    <t>Country GHANA</t>
  </si>
  <si>
    <t>Center Leader PROFESSOR FELIX K. ABAGALE</t>
  </si>
  <si>
    <t>Behind Schedule</t>
  </si>
  <si>
    <t>Annual Workplan (JANUARY-DECEMBER, 2023)</t>
  </si>
  <si>
    <t>Work Plan Activities</t>
  </si>
  <si>
    <t>Description</t>
  </si>
  <si>
    <t>Partner Contribution (if relevant)</t>
  </si>
  <si>
    <t>2023 Y4Q1</t>
  </si>
  <si>
    <t>2023 Y4Q2</t>
  </si>
  <si>
    <t>2023 Y4Q3</t>
  </si>
  <si>
    <t>2023 Y4Q4</t>
  </si>
  <si>
    <t>Milestone/Output</t>
  </si>
  <si>
    <t>If NEW, Provide Justification</t>
  </si>
  <si>
    <t>Estimated Budget($)</t>
  </si>
  <si>
    <t>Estimated Revenue ($)</t>
  </si>
  <si>
    <t>Contribution from Partner ($)</t>
  </si>
  <si>
    <t>Person Responsible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</si>
  <si>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</si>
  <si>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</si>
  <si>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</si>
  <si>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</si>
  <si>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</si>
  <si>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</si>
  <si>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</si>
  <si>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</si>
  <si>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</si>
  <si>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</si>
  <si>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</si>
  <si>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</si>
  <si>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Action 1/ DLI 1: Institutional Readiness</t>
  </si>
  <si>
    <t xml:space="preserve">Sub-Action 1a: Basic Readiness </t>
  </si>
  <si>
    <t>Activity 1: IP; Procurement/Financial Manuals</t>
  </si>
  <si>
    <t>Activity 2: Team Designation</t>
  </si>
  <si>
    <t xml:space="preserve">Sub-Action 1b: Full Readiness </t>
  </si>
  <si>
    <t xml:space="preserve">Activity 1: PM Certificate; Website; </t>
  </si>
  <si>
    <t>Activity 2: Student Handbook with Scholarship Policy; Sectoral Advisory Board</t>
  </si>
  <si>
    <t>SUB-TOTAL</t>
  </si>
  <si>
    <t>Action 2/DLI 2: Independent external evaluation of development impact</t>
  </si>
  <si>
    <t xml:space="preserve">Sub-Action 2a: </t>
  </si>
  <si>
    <t xml:space="preserve">Activity 1: Implement recommendations of MTR </t>
  </si>
  <si>
    <t>Centre Leader/Deputy</t>
  </si>
  <si>
    <t>Activity 2: Prepare for Second Development Impact Assessment</t>
  </si>
  <si>
    <t xml:space="preserve">Action 3/DLI 3: Student Recruitments and Enrollments </t>
  </si>
  <si>
    <t xml:space="preserve">Sub-Action 3a: PhD Students </t>
  </si>
  <si>
    <t>Activity 1: Recruit and enrol national and regional students to undertake PhD programmes</t>
  </si>
  <si>
    <t>Activity 2: Recruit and enrol national and regional students to undertake Masters programmes</t>
  </si>
  <si>
    <t>Activity 3: Financial support for PhD and Masters theses research</t>
  </si>
  <si>
    <t>Activity 4: Recruit and enrol national and regional mid-career professionals to participate in professional short courses</t>
  </si>
  <si>
    <t>Action 4/DLI 4: Quality of Education</t>
  </si>
  <si>
    <t xml:space="preserve">Sub-Action 4a: </t>
  </si>
  <si>
    <t>Activity 3: Engagement of international faculty for teaching courses and workshops and  cosupervision of students</t>
  </si>
  <si>
    <t>Activity 4: Faculty exchange programmes with regional institutions</t>
  </si>
  <si>
    <t>Activity 5: Students’ exchange programmes with national and regional institutions</t>
  </si>
  <si>
    <t xml:space="preserve">Activity 6: Upgrade ICT infrastructure for research and learning </t>
  </si>
  <si>
    <t>Activity 7: Set-up e-learning platforms and acquire elearning resources</t>
  </si>
  <si>
    <t>Activity 8: Publication of at least 14 journal articles in indexed journals in Year 5</t>
  </si>
  <si>
    <t>Activity 9: Obtain architectural drawings for office complex and secure approval</t>
  </si>
  <si>
    <t>Action 5/DLI 5: Relevance of Education &amp; Research</t>
  </si>
  <si>
    <t>Sub-Action 5a: Relevance of Education &amp; Research</t>
  </si>
  <si>
    <t>Activity 1: Identification and development of core sites for research and training</t>
  </si>
  <si>
    <t>Activity 2: Procurement of research and training equipment for core sites e.g. drip
irrigation kits, GIS laboratory equipment, green house equipment, drones etc</t>
  </si>
  <si>
    <t>Activity 5: Procure one (1) cross country vehicle and one (1) 30-seater bus</t>
  </si>
  <si>
    <t>Activity 6: Capacity building in grantsmanship for Faculty and students</t>
  </si>
  <si>
    <t>Activity 7: Writeshops for Centre students for manuscript development</t>
  </si>
  <si>
    <t>Activity 8: Research by Centre staff, and in collaboration with national and regional
partners</t>
  </si>
  <si>
    <t>Activity 9:  Conferences, symposia, seminars (including student-led conferences) on relevant topics (e.g. water management, irrigation, gender, sustainable agriculture, environment and ecosystems etc.)</t>
  </si>
  <si>
    <t>Centre Leader/Research and Grants Coordinator</t>
  </si>
  <si>
    <t>Activity 10: Centre students and/or faculty undertake 1-3 months internship/attachment in relevant national and regional institutions (e.g. GIDA, 2iE etc)</t>
  </si>
  <si>
    <t>Activity 11: Support UDS Business Directorate to nurture entrepreneurial innovations by faculty and students (Entrepreneurship)</t>
  </si>
  <si>
    <t>Centre Leader/Director of BIIC</t>
  </si>
  <si>
    <t xml:space="preserve">Action 6/DLI 6: Timeliness and Quality of Fiduciary Management </t>
  </si>
  <si>
    <t>Sub-Action 6a: Fiduciary Enhancement</t>
  </si>
  <si>
    <t xml:space="preserve">Activity 4: Equipment and office supplies for administrative team </t>
  </si>
  <si>
    <t xml:space="preserve">Action/DLI 7: Institutional impact </t>
  </si>
  <si>
    <t>Sub-Action 7a: Institutional impact</t>
  </si>
  <si>
    <t xml:space="preserve">Activity 1: Development of a UDS national and regional outreach strategy </t>
  </si>
  <si>
    <t>Activity 2: Strengthen regional partnerships and publicize Centre activities through outreach programmes (Branding and Communication)</t>
  </si>
  <si>
    <t>Activity 3: Develop University-wide research support services jointly with IIR and support IIR to attract grants and consultancies</t>
  </si>
  <si>
    <t>Centre Leader/Director of IIR</t>
  </si>
  <si>
    <t>Activity 4: Logistics for the involvement of national stakeholders to improve the current merit-based selection process of UDS Vice Chancellor</t>
  </si>
  <si>
    <t>Centre Leader/Vice Chancellor</t>
  </si>
  <si>
    <t>Activity 5: Improvement of merit based selection criteria of UDS Deans and Heads of Department and development of guidelines for performance (Review of selection guidelines)</t>
  </si>
  <si>
    <t>Centre Leader/Director of DIRA</t>
  </si>
  <si>
    <t xml:space="preserve">Action 8: Communication </t>
  </si>
  <si>
    <t>GRAND-TOTAL</t>
  </si>
  <si>
    <t>Activity 2: Accreditation of designed PhD and Masters programmes by National Accreditation authorities (NAB/NCTE) and International Accreditation by AQAS</t>
  </si>
  <si>
    <t>Activity 3: Salaries of two (2) fulltime laboratory technicians (12 months)</t>
  </si>
  <si>
    <t>Activity 4: Salaries of two (2) fulltime field technicians (12 months)</t>
  </si>
  <si>
    <t>Activity 1: Promoting quality assurances through self evaluation and gap assessment to ensure programmes meet international standards (to be completed by October 2023)</t>
  </si>
  <si>
    <t>Activity 10: Construction of Centre Office Complex (Commissioning of completed building)</t>
  </si>
  <si>
    <t>Completed</t>
  </si>
  <si>
    <t>Activity 1:Salaries of Administrative Officer</t>
  </si>
  <si>
    <t xml:space="preserve">Activity 3: Salaries of Accounts Officer </t>
  </si>
  <si>
    <t>Activity 2: Salaries of an ICT Manager</t>
  </si>
  <si>
    <t>Activity 3: Salaries of an ICT Technician</t>
  </si>
  <si>
    <t>Activity 6: Undertake self-evaluation and gap assessment of study programmes to meet international accreditation standards by AQAS</t>
  </si>
  <si>
    <t>Activity 1: Salaries of Branding, Communications and Public Engagement Manager/Communication Officer</t>
  </si>
  <si>
    <t>Activity 2: Grants Coordinator to facilitate grantsmanship and resource mobilsations through grants</t>
  </si>
  <si>
    <t xml:space="preserve">Activity 5: ACE Impact Regional Workshops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</si>
</sst>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Calibri"/>
      <family val="2"/>
      <scheme val="minor"/>
    </font>
    <font>
      <sz val="12"/>
      <color theme="4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9FD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8" fillId="0" borderId="0" xfId="0" applyFont="1"/>
    <xf numFmtId="0" fontId="3" fillId="0" borderId="5" xfId="0" applyFont="1" applyBorder="1"/>
    <xf numFmtId="0" fontId="3" fillId="0" borderId="7" xfId="0" applyFont="1" applyBorder="1"/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0" borderId="1" xfId="0" applyFont="1" applyBorder="1" applyAlignment="1">
      <alignment wrapText="1"/>
    </xf>
    <xf numFmtId="0" fontId="3" fillId="8" borderId="1" xfId="0" applyFont="1" applyFill="1" applyBorder="1"/>
    <xf numFmtId="0" fontId="0" fillId="0" borderId="0" xfId="0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/>
    <xf numFmtId="4" fontId="2" fillId="0" borderId="0" xfId="0" applyNumberFormat="1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9" borderId="1" xfId="0" applyFont="1" applyFill="1" applyBorder="1"/>
    <xf numFmtId="3" fontId="2" fillId="0" borderId="0" xfId="0" applyNumberFormat="1" applyFont="1" applyAlignment="1">
      <alignment vertical="top"/>
    </xf>
    <xf numFmtId="3" fontId="11" fillId="0" borderId="13" xfId="0" applyNumberFormat="1" applyFont="1" applyBorder="1" applyAlignment="1">
      <alignment vertical="top"/>
    </xf>
    <xf numFmtId="0" fontId="1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2" borderId="1" xfId="0" applyFont="1" applyFill="1" applyBorder="1"/>
    <xf numFmtId="0" fontId="4" fillId="8" borderId="1" xfId="0" applyFont="1" applyFill="1" applyBorder="1"/>
    <xf numFmtId="0" fontId="4" fillId="9" borderId="1" xfId="0" applyFont="1" applyFill="1" applyBorder="1"/>
    <xf numFmtId="0" fontId="4" fillId="0" borderId="11" xfId="0" applyFont="1" applyBorder="1"/>
    <xf numFmtId="3" fontId="1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/>
    </xf>
    <xf numFmtId="0" fontId="4" fillId="0" borderId="11" xfId="0" applyFont="1" applyBorder="1" applyAlignment="1">
      <alignment wrapText="1"/>
    </xf>
    <xf numFmtId="0" fontId="4" fillId="0" borderId="12" xfId="0" applyFont="1" applyBorder="1"/>
    <xf numFmtId="0" fontId="4" fillId="2" borderId="12" xfId="0" applyFont="1" applyFill="1" applyBorder="1"/>
    <xf numFmtId="4" fontId="12" fillId="0" borderId="12" xfId="0" applyNumberFormat="1" applyFont="1" applyBorder="1"/>
    <xf numFmtId="0" fontId="4" fillId="0" borderId="13" xfId="0" applyFont="1" applyBorder="1" applyAlignment="1">
      <alignment vertical="top"/>
    </xf>
    <xf numFmtId="0" fontId="4" fillId="8" borderId="12" xfId="0" applyFont="1" applyFill="1" applyBorder="1"/>
    <xf numFmtId="3" fontId="12" fillId="0" borderId="0" xfId="0" applyNumberFormat="1" applyFont="1" applyAlignment="1">
      <alignment horizontal="right" vertical="center" wrapText="1"/>
    </xf>
    <xf numFmtId="0" fontId="14" fillId="0" borderId="11" xfId="0" applyFont="1" applyBorder="1" applyAlignment="1">
      <alignment wrapText="1"/>
    </xf>
    <xf numFmtId="0" fontId="4" fillId="9" borderId="12" xfId="0" applyFont="1" applyFill="1" applyBorder="1"/>
    <xf numFmtId="0" fontId="14" fillId="0" borderId="11" xfId="0" applyFont="1" applyBorder="1" applyAlignment="1">
      <alignment vertical="top" wrapText="1"/>
    </xf>
    <xf numFmtId="4" fontId="12" fillId="0" borderId="7" xfId="0" applyNumberFormat="1" applyFont="1" applyBorder="1"/>
    <xf numFmtId="3" fontId="12" fillId="0" borderId="10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right" vertical="top" wrapText="1"/>
    </xf>
    <xf numFmtId="4" fontId="12" fillId="0" borderId="1" xfId="0" applyNumberFormat="1" applyFont="1" applyBorder="1"/>
    <xf numFmtId="0" fontId="17" fillId="5" borderId="1" xfId="0" applyFont="1" applyFill="1" applyBorder="1"/>
    <xf numFmtId="0" fontId="3" fillId="5" borderId="1" xfId="0" applyFont="1" applyFill="1" applyBorder="1"/>
    <xf numFmtId="0" fontId="3" fillId="11" borderId="1" xfId="0" applyFont="1" applyFill="1" applyBorder="1"/>
    <xf numFmtId="0" fontId="17" fillId="8" borderId="1" xfId="0" applyFont="1" applyFill="1" applyBorder="1"/>
    <xf numFmtId="0" fontId="15" fillId="0" borderId="1" xfId="0" applyFont="1" applyBorder="1"/>
    <xf numFmtId="0" fontId="10" fillId="5" borderId="1" xfId="0" applyFont="1" applyFill="1" applyBorder="1"/>
    <xf numFmtId="0" fontId="3" fillId="0" borderId="0" xfId="0" applyFont="1" applyAlignment="1">
      <alignment horizontal="center"/>
    </xf>
    <xf numFmtId="3" fontId="0" fillId="0" borderId="0" xfId="0" applyNumberFormat="1"/>
    <xf numFmtId="3" fontId="12" fillId="0" borderId="1" xfId="0" applyNumberFormat="1" applyFont="1" applyBorder="1" applyAlignment="1">
      <alignment horizontal="right" vertical="center" wrapText="1"/>
    </xf>
    <xf numFmtId="3" fontId="12" fillId="0" borderId="13" xfId="0" applyNumberFormat="1" applyFont="1" applyBorder="1" applyAlignment="1">
      <alignment horizontal="right" vertical="top" wrapText="1"/>
    </xf>
    <xf numFmtId="3" fontId="12" fillId="0" borderId="13" xfId="0" applyNumberFormat="1" applyFont="1" applyBorder="1" applyAlignment="1">
      <alignment vertical="top"/>
    </xf>
    <xf numFmtId="0" fontId="18" fillId="11" borderId="1" xfId="0" applyFont="1" applyFill="1" applyBorder="1"/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top"/>
    </xf>
    <xf numFmtId="4" fontId="1" fillId="0" borderId="1" xfId="0" applyNumberFormat="1" applyFont="1" applyBorder="1"/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vertical="top"/>
    </xf>
    <xf numFmtId="3" fontId="19" fillId="0" borderId="1" xfId="0" applyNumberFormat="1" applyFont="1" applyBorder="1" applyAlignment="1">
      <alignment horizontal="right" vertical="top" wrapText="1"/>
    </xf>
    <xf numFmtId="0" fontId="19" fillId="0" borderId="1" xfId="0" applyFont="1" applyBorder="1" applyAlignment="1">
      <alignment horizontal="right" vertical="top" wrapText="1"/>
    </xf>
    <xf numFmtId="3" fontId="20" fillId="0" borderId="1" xfId="0" applyNumberFormat="1" applyFont="1" applyBorder="1" applyAlignment="1">
      <alignment horizontal="right" vertical="top" wrapText="1"/>
    </xf>
    <xf numFmtId="4" fontId="1" fillId="0" borderId="0" xfId="0" applyNumberFormat="1" applyFont="1"/>
    <xf numFmtId="3" fontId="19" fillId="0" borderId="0" xfId="0" applyNumberFormat="1" applyFont="1"/>
    <xf numFmtId="0" fontId="12" fillId="0" borderId="0" xfId="0" applyFont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1" xfId="0" applyFont="1" applyBorder="1"/>
    <xf numFmtId="0" fontId="12" fillId="0" borderId="1" xfId="0" applyFont="1" applyBorder="1" applyAlignment="1">
      <alignment vertical="top"/>
    </xf>
    <xf numFmtId="3" fontId="3" fillId="0" borderId="11" xfId="0" applyNumberFormat="1" applyFont="1" applyBorder="1"/>
    <xf numFmtId="3" fontId="12" fillId="0" borderId="1" xfId="0" applyNumberFormat="1" applyFont="1" applyBorder="1"/>
    <xf numFmtId="0" fontId="0" fillId="12" borderId="0" xfId="0" applyFill="1"/>
    <xf numFmtId="0" fontId="3" fillId="12" borderId="1" xfId="0" applyFont="1" applyFill="1" applyBorder="1"/>
    <xf numFmtId="0" fontId="17" fillId="0" borderId="1" xfId="0" applyFont="1" applyBorder="1"/>
    <xf numFmtId="0" fontId="3" fillId="0" borderId="12" xfId="0" applyFont="1" applyBorder="1"/>
    <xf numFmtId="0" fontId="3" fillId="9" borderId="12" xfId="0" applyFont="1" applyFill="1" applyBorder="1"/>
    <xf numFmtId="4" fontId="1" fillId="0" borderId="7" xfId="0" applyNumberFormat="1" applyFont="1" applyBorder="1"/>
    <xf numFmtId="3" fontId="1" fillId="0" borderId="7" xfId="0" applyNumberFormat="1" applyFont="1" applyBorder="1" applyAlignment="1">
      <alignment vertical="top"/>
    </xf>
    <xf numFmtId="0" fontId="4" fillId="10" borderId="1" xfId="0" applyFont="1" applyFill="1" applyBorder="1" applyAlignment="1">
      <alignment horizontal="left"/>
    </xf>
    <xf numFmtId="0" fontId="4" fillId="10" borderId="14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 wrapText="1"/>
    </xf>
    <xf numFmtId="0" fontId="7" fillId="4" borderId="12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left"/>
    </xf>
    <xf numFmtId="0" fontId="3" fillId="12" borderId="1" xfId="0" applyFont="1" applyFill="1" applyBorder="1"/>
    <xf numFmtId="3" fontId="1" fillId="12" borderId="9" xfId="0" applyNumberFormat="1" applyFont="1" applyFill="1" applyBorder="1" applyAlignment="1">
      <alignment horizontal="center" vertical="top" wrapText="1"/>
    </xf>
    <xf numFmtId="3" fontId="1" fillId="12" borderId="10" xfId="0" applyNumberFormat="1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1" fillId="12" borderId="1" xfId="0" applyNumberFormat="1" applyFont="1" applyFill="1" applyBorder="1" applyAlignment="1">
      <alignment horizontal="center" wrapText="1"/>
    </xf>
    <xf numFmtId="0" fontId="3" fillId="12" borderId="1" xfId="0" applyFont="1" applyFill="1" applyBorder="1" applyAlignment="1">
      <alignment horizontal="center" vertical="top"/>
    </xf>
    <xf numFmtId="0" fontId="4" fillId="12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left"/>
    </xf>
    <xf numFmtId="0" fontId="3" fillId="12" borderId="9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 wrapText="1"/>
    </xf>
    <xf numFmtId="0" fontId="7" fillId="4" borderId="13" xfId="0" applyFont="1" applyFill="1" applyBorder="1" applyAlignment="1">
      <alignment horizontal="left" wrapText="1"/>
    </xf>
    <xf numFmtId="0" fontId="3" fillId="12" borderId="9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uest User" id="{25C721F2-AEE0-48A4-9ECD-FF3D3D7AE5C6}" userId="S::urn:spo:anon#0974c5aa6b1e4d69518855f2d88632846cc7b6e04542d8c78c644c5440efe6ee::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9" dT="2023-03-04T09:20:52.19" personId="{25C721F2-AEE0-48A4-9ECD-FF3D3D7AE5C6}" id="{11B2BBA5-8143-4ECF-B603-E6D904B64F2D}">
    <text>Is there an activity on The assessment itself?  It seems to me that the preparation is taking too much time</text>
  </threadedComment>
  <threadedComment ref="A45" dT="2023-03-04T09:23:02.99" personId="{25C721F2-AEE0-48A4-9ECD-FF3D3D7AE5C6}" id="{889B90B6-C69F-4A99-ABE0-3634E90F5C0A}">
    <text xml:space="preserve">Why is this process of recruitment taking too much time&gt;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7"/>
  <sheetViews>
    <sheetView tabSelected="1" topLeftCell="A54" zoomScale="86" zoomScaleNormal="86" workbookViewId="0">
      <pane xSplit="1" topLeftCell="D1" activePane="topRight" state="frozen"/>
      <selection activeCell="A5" sqref="A5"/>
      <selection pane="topRight" activeCell="V75" sqref="V75"/>
    </sheetView>
  </sheetViews>
  <sheetFormatPr baseColWidth="10" defaultColWidth="8.83203125" defaultRowHeight="16" x14ac:dyDescent="0.2"/>
  <cols>
    <col min="1" max="1" width="79.33203125" style="12" customWidth="1"/>
    <col min="2" max="2" width="15" customWidth="1"/>
    <col min="3" max="3" width="29.5" bestFit="1" customWidth="1"/>
    <col min="4" max="4" width="3.1640625" customWidth="1"/>
    <col min="5" max="5" width="9.1640625" customWidth="1"/>
    <col min="8" max="8" width="3.83203125" customWidth="1"/>
    <col min="12" max="12" width="3.5" customWidth="1"/>
    <col min="16" max="16" width="3.6640625" customWidth="1"/>
    <col min="20" max="20" width="3.5" customWidth="1"/>
    <col min="21" max="21" width="18.1640625" bestFit="1" customWidth="1"/>
    <col min="22" max="22" width="26.83203125" bestFit="1" customWidth="1"/>
    <col min="23" max="23" width="19" style="17" bestFit="1" customWidth="1"/>
    <col min="24" max="24" width="21.83203125" style="24" customWidth="1"/>
    <col min="25" max="25" width="15.33203125" customWidth="1"/>
    <col min="26" max="26" width="19.5" style="22" customWidth="1"/>
  </cols>
  <sheetData>
    <row r="1" spans="1:26" s="1" customFormat="1" ht="36.75" customHeight="1" x14ac:dyDescent="0.2">
      <c r="A1" s="13" t="s">
        <v>0</v>
      </c>
      <c r="B1" s="5"/>
      <c r="D1" s="56"/>
      <c r="E1" s="9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9"/>
    </row>
    <row r="2" spans="1:26" s="1" customFormat="1" ht="17.25" customHeight="1" x14ac:dyDescent="0.2">
      <c r="A2" s="14" t="s">
        <v>1</v>
      </c>
      <c r="D2" s="56"/>
      <c r="E2" s="7"/>
      <c r="F2" s="97" t="s">
        <v>2</v>
      </c>
      <c r="G2" s="97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62"/>
      <c r="X2" s="63"/>
      <c r="Y2" s="56"/>
      <c r="Z2" s="21"/>
    </row>
    <row r="3" spans="1:26" s="1" customFormat="1" ht="17" x14ac:dyDescent="0.2">
      <c r="A3" s="14" t="s">
        <v>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s="1" customFormat="1" ht="17" x14ac:dyDescent="0.2">
      <c r="A4" s="14" t="s">
        <v>4</v>
      </c>
      <c r="D4" s="56"/>
      <c r="E4" s="8"/>
      <c r="F4" s="97" t="s">
        <v>5</v>
      </c>
      <c r="G4" s="97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1:26" s="1" customFormat="1" ht="17" x14ac:dyDescent="0.2">
      <c r="A5" s="15" t="s">
        <v>6</v>
      </c>
      <c r="B5" s="6"/>
      <c r="C5" s="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7"/>
    </row>
    <row r="6" spans="1:26" s="80" customFormat="1" ht="13" customHeight="1" x14ac:dyDescent="0.2">
      <c r="A6" s="110" t="s">
        <v>7</v>
      </c>
      <c r="B6" s="112" t="s">
        <v>8</v>
      </c>
      <c r="C6" s="112" t="s">
        <v>9</v>
      </c>
      <c r="D6" s="100"/>
      <c r="E6" s="102" t="s">
        <v>10</v>
      </c>
      <c r="F6" s="102"/>
      <c r="G6" s="102"/>
      <c r="H6" s="100"/>
      <c r="I6" s="101" t="s">
        <v>11</v>
      </c>
      <c r="J6" s="101"/>
      <c r="K6" s="101"/>
      <c r="L6" s="100"/>
      <c r="M6" s="102" t="s">
        <v>12</v>
      </c>
      <c r="N6" s="102"/>
      <c r="O6" s="102"/>
      <c r="P6" s="100"/>
      <c r="Q6" s="101" t="s">
        <v>13</v>
      </c>
      <c r="R6" s="101"/>
      <c r="S6" s="101"/>
      <c r="T6" s="100"/>
      <c r="U6" s="100" t="s">
        <v>14</v>
      </c>
      <c r="V6" s="112" t="s">
        <v>15</v>
      </c>
      <c r="W6" s="108" t="s">
        <v>16</v>
      </c>
      <c r="X6" s="103" t="s">
        <v>17</v>
      </c>
      <c r="Y6" s="116" t="s">
        <v>18</v>
      </c>
      <c r="Z6" s="109" t="s">
        <v>19</v>
      </c>
    </row>
    <row r="7" spans="1:26" s="80" customFormat="1" ht="13" customHeight="1" x14ac:dyDescent="0.2">
      <c r="A7" s="110"/>
      <c r="B7" s="113"/>
      <c r="C7" s="113"/>
      <c r="D7" s="100"/>
      <c r="E7" s="81" t="s">
        <v>20</v>
      </c>
      <c r="F7" s="81" t="s">
        <v>21</v>
      </c>
      <c r="G7" s="81" t="s">
        <v>22</v>
      </c>
      <c r="H7" s="100"/>
      <c r="I7" s="81" t="s">
        <v>23</v>
      </c>
      <c r="J7" s="81" t="s">
        <v>24</v>
      </c>
      <c r="K7" s="81" t="s">
        <v>25</v>
      </c>
      <c r="L7" s="100"/>
      <c r="M7" s="81" t="s">
        <v>26</v>
      </c>
      <c r="N7" s="81" t="s">
        <v>27</v>
      </c>
      <c r="O7" s="81" t="s">
        <v>28</v>
      </c>
      <c r="P7" s="100"/>
      <c r="Q7" s="81" t="s">
        <v>29</v>
      </c>
      <c r="R7" s="81" t="s">
        <v>30</v>
      </c>
      <c r="S7" s="81" t="s">
        <v>31</v>
      </c>
      <c r="T7" s="100"/>
      <c r="U7" s="100"/>
      <c r="V7" s="113"/>
      <c r="W7" s="108"/>
      <c r="X7" s="104"/>
      <c r="Y7" s="117"/>
      <c r="Z7" s="109"/>
    </row>
    <row r="8" spans="1:26" s="80" customFormat="1" x14ac:dyDescent="0.2">
      <c r="A8" s="111" t="s">
        <v>32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</row>
    <row r="9" spans="1:26" s="12" customFormat="1" x14ac:dyDescent="0.2">
      <c r="A9" s="89" t="s">
        <v>33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5"/>
    </row>
    <row r="10" spans="1:26" ht="17" x14ac:dyDescent="0.2">
      <c r="A10" s="10" t="s">
        <v>34</v>
      </c>
      <c r="B10" s="2"/>
      <c r="C10" s="2"/>
      <c r="D10" s="3"/>
      <c r="E10" s="2"/>
      <c r="F10" s="2"/>
      <c r="G10" s="2"/>
      <c r="H10" s="3"/>
      <c r="I10" s="2"/>
      <c r="J10" s="2"/>
      <c r="K10" s="2"/>
      <c r="L10" s="3"/>
      <c r="M10" s="2"/>
      <c r="N10" s="2"/>
      <c r="O10" s="2"/>
      <c r="P10" s="3"/>
      <c r="Q10" s="2"/>
      <c r="R10" s="2"/>
      <c r="S10" s="2"/>
      <c r="T10" s="3"/>
      <c r="U10" s="2"/>
      <c r="V10" s="2"/>
      <c r="W10" s="64">
        <v>0</v>
      </c>
      <c r="X10" s="64">
        <v>0</v>
      </c>
      <c r="Y10" s="2"/>
      <c r="Z10" s="19"/>
    </row>
    <row r="11" spans="1:26" ht="17" x14ac:dyDescent="0.2">
      <c r="A11" s="10" t="s">
        <v>35</v>
      </c>
      <c r="B11" s="2"/>
      <c r="C11" s="2"/>
      <c r="D11" s="3"/>
      <c r="E11" s="2"/>
      <c r="F11" s="2"/>
      <c r="G11" s="2"/>
      <c r="H11" s="3"/>
      <c r="I11" s="2"/>
      <c r="J11" s="2"/>
      <c r="K11" s="2"/>
      <c r="L11" s="3"/>
      <c r="M11" s="2"/>
      <c r="N11" s="2"/>
      <c r="O11" s="2"/>
      <c r="P11" s="3"/>
      <c r="Q11" s="2"/>
      <c r="R11" s="2"/>
      <c r="S11" s="2"/>
      <c r="T11" s="3"/>
      <c r="U11" s="2"/>
      <c r="V11" s="2"/>
      <c r="W11" s="64">
        <v>0</v>
      </c>
      <c r="X11" s="64">
        <v>0</v>
      </c>
      <c r="Y11" s="2"/>
      <c r="Z11" s="19"/>
    </row>
    <row r="12" spans="1:26" x14ac:dyDescent="0.2">
      <c r="A12" s="105" t="s">
        <v>36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2"/>
    </row>
    <row r="13" spans="1:26" ht="17" x14ac:dyDescent="0.2">
      <c r="A13" s="10" t="s">
        <v>37</v>
      </c>
      <c r="B13" s="2"/>
      <c r="C13" s="2"/>
      <c r="D13" s="3"/>
      <c r="E13" s="2"/>
      <c r="F13" s="2"/>
      <c r="G13" s="2"/>
      <c r="H13" s="3"/>
      <c r="I13" s="2"/>
      <c r="J13" s="2"/>
      <c r="K13" s="2"/>
      <c r="L13" s="3"/>
      <c r="M13" s="2"/>
      <c r="N13" s="2"/>
      <c r="O13" s="2"/>
      <c r="P13" s="3"/>
      <c r="Q13" s="2"/>
      <c r="R13" s="2"/>
      <c r="S13" s="2"/>
      <c r="T13" s="3"/>
      <c r="U13" s="2"/>
      <c r="V13" s="2"/>
      <c r="W13" s="64">
        <v>0</v>
      </c>
      <c r="X13" s="64">
        <v>0</v>
      </c>
      <c r="Y13" s="2"/>
      <c r="Z13" s="19"/>
    </row>
    <row r="14" spans="1:26" ht="17" x14ac:dyDescent="0.2">
      <c r="A14" s="10" t="s">
        <v>38</v>
      </c>
      <c r="B14" s="2"/>
      <c r="C14" s="2"/>
      <c r="D14" s="3"/>
      <c r="E14" s="2"/>
      <c r="F14" s="2"/>
      <c r="G14" s="2"/>
      <c r="H14" s="3"/>
      <c r="I14" s="2"/>
      <c r="J14" s="2"/>
      <c r="K14" s="2"/>
      <c r="L14" s="3"/>
      <c r="M14" s="2"/>
      <c r="N14" s="2"/>
      <c r="O14" s="2"/>
      <c r="P14" s="3"/>
      <c r="Q14" s="2"/>
      <c r="R14" s="2"/>
      <c r="S14" s="2"/>
      <c r="T14" s="3"/>
      <c r="U14" s="2"/>
      <c r="V14" s="2"/>
      <c r="W14" s="64">
        <v>0</v>
      </c>
      <c r="X14" s="64">
        <v>0</v>
      </c>
      <c r="Y14" s="2"/>
      <c r="Z14" s="19"/>
    </row>
    <row r="15" spans="1:26" s="26" customFormat="1" ht="17" x14ac:dyDescent="0.2">
      <c r="A15" s="35" t="s">
        <v>39</v>
      </c>
      <c r="B15" s="36"/>
      <c r="C15" s="36"/>
      <c r="D15" s="37"/>
      <c r="E15" s="36"/>
      <c r="F15" s="36"/>
      <c r="G15" s="36"/>
      <c r="H15" s="37"/>
      <c r="I15" s="36"/>
      <c r="J15" s="36"/>
      <c r="K15" s="36"/>
      <c r="L15" s="37"/>
      <c r="M15" s="36"/>
      <c r="N15" s="36"/>
      <c r="O15" s="36"/>
      <c r="P15" s="37"/>
      <c r="Q15" s="36"/>
      <c r="R15" s="36"/>
      <c r="S15" s="36"/>
      <c r="T15" s="37"/>
      <c r="U15" s="36"/>
      <c r="V15" s="36"/>
      <c r="W15" s="38">
        <f>SUM(W10:W11,W13:W14)</f>
        <v>0</v>
      </c>
      <c r="X15" s="38">
        <f>SUM(X10:X11,X13:X14)</f>
        <v>0</v>
      </c>
      <c r="Y15" s="36"/>
      <c r="Z15" s="39"/>
    </row>
    <row r="16" spans="1:26" x14ac:dyDescent="0.2">
      <c r="A16" s="93" t="s">
        <v>40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6"/>
    </row>
    <row r="17" spans="1:26" x14ac:dyDescent="0.2">
      <c r="A17" s="105" t="s">
        <v>41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2"/>
    </row>
    <row r="18" spans="1:26" ht="17" x14ac:dyDescent="0.2">
      <c r="A18" s="10" t="s">
        <v>42</v>
      </c>
      <c r="B18" s="2"/>
      <c r="C18" s="2"/>
      <c r="D18" s="3"/>
      <c r="E18" s="2"/>
      <c r="F18" s="2"/>
      <c r="G18" s="2"/>
      <c r="H18" s="3"/>
      <c r="I18" s="2"/>
      <c r="J18" s="2"/>
      <c r="K18" s="2"/>
      <c r="L18" s="3"/>
      <c r="M18" s="2"/>
      <c r="N18" s="2"/>
      <c r="O18" s="2"/>
      <c r="P18" s="3"/>
      <c r="Q18" s="2"/>
      <c r="R18" s="2"/>
      <c r="S18" s="2"/>
      <c r="T18" s="3"/>
      <c r="U18" s="2"/>
      <c r="V18" s="2"/>
      <c r="W18" s="64">
        <v>0</v>
      </c>
      <c r="X18" s="65">
        <v>0</v>
      </c>
      <c r="Y18" s="2"/>
      <c r="Z18" s="19" t="s">
        <v>43</v>
      </c>
    </row>
    <row r="19" spans="1:26" ht="17" x14ac:dyDescent="0.2">
      <c r="A19" s="10" t="s">
        <v>44</v>
      </c>
      <c r="B19" s="2"/>
      <c r="C19" s="2"/>
      <c r="D19" s="3"/>
      <c r="E19" s="50"/>
      <c r="F19" s="50"/>
      <c r="G19" s="50"/>
      <c r="H19" s="3"/>
      <c r="I19" s="51"/>
      <c r="J19" s="51"/>
      <c r="K19" s="51"/>
      <c r="L19" s="3"/>
      <c r="M19" s="11"/>
      <c r="N19" s="51"/>
      <c r="O19" s="51"/>
      <c r="P19" s="3"/>
      <c r="Q19" s="11"/>
      <c r="R19" s="11"/>
      <c r="S19" s="11"/>
      <c r="T19" s="3"/>
      <c r="U19" s="2"/>
      <c r="V19" s="16"/>
      <c r="W19" s="66">
        <v>60000</v>
      </c>
      <c r="X19" s="67">
        <v>121521</v>
      </c>
      <c r="Y19" s="2"/>
      <c r="Z19" s="19" t="s">
        <v>43</v>
      </c>
    </row>
    <row r="20" spans="1:26" s="26" customFormat="1" ht="17" x14ac:dyDescent="0.2">
      <c r="A20" s="35" t="s">
        <v>39</v>
      </c>
      <c r="B20" s="36"/>
      <c r="C20" s="36"/>
      <c r="D20" s="37"/>
      <c r="E20" s="36"/>
      <c r="F20" s="36"/>
      <c r="G20" s="36"/>
      <c r="H20" s="37"/>
      <c r="I20" s="36"/>
      <c r="J20" s="36"/>
      <c r="K20" s="36"/>
      <c r="L20" s="37"/>
      <c r="M20" s="36"/>
      <c r="N20" s="36"/>
      <c r="O20" s="36"/>
      <c r="P20" s="37"/>
      <c r="Q20" s="36"/>
      <c r="R20" s="36"/>
      <c r="S20" s="36"/>
      <c r="T20" s="37"/>
      <c r="U20" s="36"/>
      <c r="V20" s="36"/>
      <c r="W20" s="58">
        <f>SUM(W18:W19)</f>
        <v>60000</v>
      </c>
      <c r="X20" s="41">
        <f>SUM(X18:X19)</f>
        <v>121521</v>
      </c>
      <c r="Y20" s="36"/>
      <c r="Z20" s="39"/>
    </row>
    <row r="21" spans="1:26" x14ac:dyDescent="0.2">
      <c r="A21" s="93" t="s">
        <v>45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6"/>
    </row>
    <row r="22" spans="1:26" x14ac:dyDescent="0.2">
      <c r="A22" s="105" t="s">
        <v>46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2"/>
    </row>
    <row r="23" spans="1:26" ht="17.25" customHeight="1" x14ac:dyDescent="0.2">
      <c r="A23" s="10" t="s">
        <v>47</v>
      </c>
      <c r="B23" s="2">
        <v>17</v>
      </c>
      <c r="C23" s="2"/>
      <c r="D23" s="3"/>
      <c r="E23" s="52"/>
      <c r="F23" s="52"/>
      <c r="G23" s="52"/>
      <c r="H23" s="11"/>
      <c r="I23" s="52"/>
      <c r="J23" s="52"/>
      <c r="K23" s="52"/>
      <c r="L23" s="23"/>
      <c r="M23" s="52"/>
      <c r="N23" s="52"/>
      <c r="O23" s="52"/>
      <c r="P23" s="23"/>
      <c r="Q23" s="52"/>
      <c r="R23" s="52"/>
      <c r="S23" s="52"/>
      <c r="T23" s="3"/>
      <c r="U23" s="2">
        <v>17</v>
      </c>
      <c r="V23" s="16"/>
      <c r="W23" s="68">
        <v>140000</v>
      </c>
      <c r="X23" s="25">
        <v>101316</v>
      </c>
      <c r="Y23" s="2"/>
      <c r="Z23" s="19" t="s">
        <v>43</v>
      </c>
    </row>
    <row r="24" spans="1:26" ht="17" x14ac:dyDescent="0.2">
      <c r="A24" s="10" t="s">
        <v>48</v>
      </c>
      <c r="B24" s="2">
        <v>27</v>
      </c>
      <c r="C24" s="2"/>
      <c r="D24" s="3"/>
      <c r="E24" s="52"/>
      <c r="F24" s="52"/>
      <c r="G24" s="52"/>
      <c r="H24" s="11"/>
      <c r="I24" s="52"/>
      <c r="J24" s="52"/>
      <c r="K24" s="52"/>
      <c r="L24" s="23"/>
      <c r="M24" s="52"/>
      <c r="N24" s="52"/>
      <c r="O24" s="52"/>
      <c r="P24" s="23"/>
      <c r="Q24" s="52"/>
      <c r="R24" s="52"/>
      <c r="S24" s="52"/>
      <c r="T24" s="3"/>
      <c r="U24" s="2">
        <v>27</v>
      </c>
      <c r="V24" s="16"/>
      <c r="W24" s="68">
        <v>80000</v>
      </c>
      <c r="X24" s="25">
        <v>62308</v>
      </c>
      <c r="Y24" s="2"/>
      <c r="Z24" s="19" t="s">
        <v>43</v>
      </c>
    </row>
    <row r="25" spans="1:26" ht="17" x14ac:dyDescent="0.2">
      <c r="A25" s="10" t="s">
        <v>49</v>
      </c>
      <c r="B25" s="2">
        <v>91</v>
      </c>
      <c r="C25" s="2"/>
      <c r="D25" s="3"/>
      <c r="E25" s="11"/>
      <c r="F25" s="11"/>
      <c r="G25" s="11"/>
      <c r="H25" s="3"/>
      <c r="I25" s="11"/>
      <c r="J25" s="11"/>
      <c r="K25" s="11"/>
      <c r="L25" s="23"/>
      <c r="M25" s="11"/>
      <c r="N25" s="11"/>
      <c r="O25" s="11"/>
      <c r="P25" s="23"/>
      <c r="Q25" s="11"/>
      <c r="R25" s="11"/>
      <c r="S25" s="11"/>
      <c r="T25" s="3"/>
      <c r="U25" s="2">
        <v>91</v>
      </c>
      <c r="V25" s="16"/>
      <c r="W25" s="68">
        <v>75000</v>
      </c>
      <c r="X25" s="67">
        <v>0</v>
      </c>
      <c r="Y25" s="2"/>
      <c r="Z25" s="19" t="s">
        <v>43</v>
      </c>
    </row>
    <row r="26" spans="1:26" ht="34" x14ac:dyDescent="0.2">
      <c r="A26" s="10" t="s">
        <v>50</v>
      </c>
      <c r="B26" s="2">
        <v>95</v>
      </c>
      <c r="C26" s="2"/>
      <c r="D26" s="3"/>
      <c r="E26" s="11"/>
      <c r="F26" s="11"/>
      <c r="G26" s="11"/>
      <c r="H26" s="11"/>
      <c r="I26" s="11"/>
      <c r="J26" s="11"/>
      <c r="K26" s="11"/>
      <c r="L26" s="23"/>
      <c r="M26" s="11"/>
      <c r="N26" s="11"/>
      <c r="O26" s="11"/>
      <c r="P26" s="23"/>
      <c r="Q26" s="11"/>
      <c r="R26" s="11"/>
      <c r="S26" s="11"/>
      <c r="T26" s="3"/>
      <c r="U26" s="2">
        <v>95</v>
      </c>
      <c r="V26" s="16"/>
      <c r="W26" s="68">
        <v>25000</v>
      </c>
      <c r="X26" s="67">
        <v>3422</v>
      </c>
      <c r="Y26" s="2"/>
      <c r="Z26" s="19" t="s">
        <v>43</v>
      </c>
    </row>
    <row r="27" spans="1:26" s="26" customFormat="1" ht="17" x14ac:dyDescent="0.2">
      <c r="A27" s="27" t="s">
        <v>39</v>
      </c>
      <c r="B27" s="28"/>
      <c r="C27" s="28"/>
      <c r="D27" s="29"/>
      <c r="E27" s="28"/>
      <c r="F27" s="28"/>
      <c r="G27" s="28"/>
      <c r="H27" s="30"/>
      <c r="I27" s="28"/>
      <c r="J27" s="28"/>
      <c r="K27" s="28"/>
      <c r="L27" s="31"/>
      <c r="M27" s="28"/>
      <c r="N27" s="28"/>
      <c r="O27" s="28"/>
      <c r="P27" s="31"/>
      <c r="Q27" s="28"/>
      <c r="R27" s="28"/>
      <c r="S27" s="28"/>
      <c r="T27" s="29"/>
      <c r="U27" s="28"/>
      <c r="V27" s="32"/>
      <c r="W27" s="33">
        <f>SUM(W23:W26)</f>
        <v>320000</v>
      </c>
      <c r="X27" s="59">
        <f>SUM(X23:X26)</f>
        <v>167046</v>
      </c>
      <c r="Y27" s="28"/>
      <c r="Z27" s="34"/>
    </row>
    <row r="28" spans="1:26" x14ac:dyDescent="0.2">
      <c r="A28" s="93" t="s">
        <v>51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5"/>
      <c r="X28" s="94"/>
      <c r="Y28" s="94"/>
      <c r="Z28" s="96"/>
    </row>
    <row r="29" spans="1:26" s="4" customFormat="1" x14ac:dyDescent="0.2">
      <c r="A29" s="89" t="s">
        <v>52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1"/>
      <c r="X29" s="90"/>
      <c r="Y29" s="90"/>
      <c r="Z29" s="92"/>
    </row>
    <row r="30" spans="1:26" ht="33" customHeight="1" x14ac:dyDescent="0.2">
      <c r="A30" s="18" t="s">
        <v>91</v>
      </c>
      <c r="B30" s="2"/>
      <c r="C30" s="2"/>
      <c r="D30" s="3"/>
      <c r="E30" s="82"/>
      <c r="F30" s="82"/>
      <c r="G30" s="82"/>
      <c r="H30" s="3"/>
      <c r="I30" s="2"/>
      <c r="J30" s="2"/>
      <c r="K30" s="11"/>
      <c r="L30" s="3"/>
      <c r="M30" s="2"/>
      <c r="N30" s="2"/>
      <c r="O30" s="2"/>
      <c r="P30" s="23"/>
      <c r="Q30" s="2"/>
      <c r="R30" s="2"/>
      <c r="S30" s="2"/>
      <c r="T30" s="3"/>
      <c r="U30" s="2"/>
      <c r="V30" s="16"/>
      <c r="W30" s="69">
        <v>0</v>
      </c>
      <c r="X30" s="67">
        <v>0</v>
      </c>
      <c r="Y30" s="2"/>
      <c r="Z30" s="19" t="s">
        <v>43</v>
      </c>
    </row>
    <row r="31" spans="1:26" ht="34" x14ac:dyDescent="0.2">
      <c r="A31" s="10" t="s">
        <v>88</v>
      </c>
      <c r="B31" s="2"/>
      <c r="C31" s="2"/>
      <c r="D31" s="3"/>
      <c r="E31" s="11"/>
      <c r="F31" s="11"/>
      <c r="G31" s="11"/>
      <c r="H31" s="3"/>
      <c r="I31" s="11"/>
      <c r="J31" s="11"/>
      <c r="K31" s="11"/>
      <c r="L31" s="23"/>
      <c r="M31" s="11"/>
      <c r="N31" s="11"/>
      <c r="O31" s="11"/>
      <c r="P31" s="23"/>
      <c r="Q31" s="11"/>
      <c r="R31" s="11"/>
      <c r="S31" s="11"/>
      <c r="T31" s="3"/>
      <c r="U31" s="2"/>
      <c r="V31" s="16"/>
      <c r="W31" s="68">
        <v>4000</v>
      </c>
      <c r="X31" s="57">
        <v>405124.4084507043</v>
      </c>
      <c r="Y31" s="2"/>
      <c r="Z31" s="19" t="s">
        <v>43</v>
      </c>
    </row>
    <row r="32" spans="1:26" ht="34" x14ac:dyDescent="0.2">
      <c r="A32" s="10" t="s">
        <v>53</v>
      </c>
      <c r="B32" s="2"/>
      <c r="C32" s="2"/>
      <c r="D32" s="3"/>
      <c r="E32" s="11"/>
      <c r="F32" s="11"/>
      <c r="G32" s="11"/>
      <c r="H32" s="3"/>
      <c r="I32" s="11"/>
      <c r="J32" s="11"/>
      <c r="K32" s="11"/>
      <c r="L32" s="23"/>
      <c r="M32" s="11"/>
      <c r="N32" s="11"/>
      <c r="O32" s="11"/>
      <c r="P32" s="23"/>
      <c r="Q32" s="11"/>
      <c r="R32" s="11"/>
      <c r="S32" s="11"/>
      <c r="T32" s="3"/>
      <c r="U32" s="2"/>
      <c r="W32" s="69">
        <v>0</v>
      </c>
      <c r="X32" s="67"/>
      <c r="Y32" s="2"/>
      <c r="Z32" s="19" t="s">
        <v>43</v>
      </c>
    </row>
    <row r="33" spans="1:26" ht="17" x14ac:dyDescent="0.2">
      <c r="A33" s="10" t="s">
        <v>54</v>
      </c>
      <c r="B33" s="2"/>
      <c r="C33" s="2"/>
      <c r="D33" s="3"/>
      <c r="E33" s="2"/>
      <c r="F33" s="2"/>
      <c r="G33" s="2"/>
      <c r="H33" s="3"/>
      <c r="I33" s="11"/>
      <c r="J33" s="11"/>
      <c r="K33" s="11"/>
      <c r="L33" s="23"/>
      <c r="M33" s="2"/>
      <c r="N33" s="2"/>
      <c r="O33" s="2"/>
      <c r="P33" s="23"/>
      <c r="Q33" s="52"/>
      <c r="R33" s="52"/>
      <c r="S33" s="52"/>
      <c r="T33" s="3"/>
      <c r="U33" s="2"/>
      <c r="V33" s="16"/>
      <c r="W33" s="68">
        <v>55000</v>
      </c>
      <c r="X33" s="67"/>
      <c r="Y33" s="2"/>
      <c r="Z33" s="19" t="s">
        <v>43</v>
      </c>
    </row>
    <row r="34" spans="1:26" ht="17" x14ac:dyDescent="0.2">
      <c r="A34" s="10" t="s">
        <v>55</v>
      </c>
      <c r="B34" s="2"/>
      <c r="C34" s="2"/>
      <c r="D34" s="3"/>
      <c r="E34" s="2"/>
      <c r="F34" s="2"/>
      <c r="G34" s="2"/>
      <c r="H34" s="3"/>
      <c r="I34" s="2"/>
      <c r="J34" s="2"/>
      <c r="K34" s="2"/>
      <c r="L34" s="23"/>
      <c r="M34" s="2"/>
      <c r="N34" s="2"/>
      <c r="O34" s="11"/>
      <c r="P34" s="23"/>
      <c r="Q34" s="11"/>
      <c r="R34" s="11"/>
      <c r="S34" s="11"/>
      <c r="T34" s="3"/>
      <c r="U34" s="2"/>
      <c r="V34" s="16"/>
      <c r="W34" s="68">
        <v>42000</v>
      </c>
      <c r="X34" s="67"/>
      <c r="Y34" s="2"/>
      <c r="Z34" s="19" t="s">
        <v>43</v>
      </c>
    </row>
    <row r="35" spans="1:26" ht="17" x14ac:dyDescent="0.2">
      <c r="A35" s="10" t="s">
        <v>56</v>
      </c>
      <c r="B35" s="2"/>
      <c r="C35" s="2"/>
      <c r="D35" s="3"/>
      <c r="E35" s="11"/>
      <c r="F35" s="11"/>
      <c r="G35" s="11"/>
      <c r="H35" s="11"/>
      <c r="I35" s="11"/>
      <c r="J35" s="11"/>
      <c r="K35" s="11"/>
      <c r="L35" s="23"/>
      <c r="M35" s="11"/>
      <c r="N35" s="11"/>
      <c r="O35" s="11"/>
      <c r="P35" s="23"/>
      <c r="Q35" s="11"/>
      <c r="R35" s="11"/>
      <c r="S35" s="11"/>
      <c r="T35" s="3"/>
      <c r="U35" s="2"/>
      <c r="V35" s="16"/>
      <c r="W35" s="68">
        <v>35000</v>
      </c>
      <c r="X35" s="67"/>
      <c r="Y35" s="2"/>
      <c r="Z35" s="19" t="s">
        <v>43</v>
      </c>
    </row>
    <row r="36" spans="1:26" ht="17" x14ac:dyDescent="0.2">
      <c r="A36" s="10" t="s">
        <v>57</v>
      </c>
      <c r="B36" s="2"/>
      <c r="C36" s="2"/>
      <c r="D36" s="3"/>
      <c r="E36" s="11"/>
      <c r="F36" s="11"/>
      <c r="G36" s="11"/>
      <c r="H36" s="3"/>
      <c r="I36" s="11"/>
      <c r="J36" s="11"/>
      <c r="K36" s="11"/>
      <c r="L36" s="23"/>
      <c r="M36" s="11"/>
      <c r="N36" s="11"/>
      <c r="O36" s="11"/>
      <c r="P36" s="23"/>
      <c r="Q36" s="11"/>
      <c r="R36" s="11"/>
      <c r="S36" s="11"/>
      <c r="T36" s="3"/>
      <c r="U36" s="2"/>
      <c r="V36" s="16"/>
      <c r="W36" s="68">
        <v>40000</v>
      </c>
      <c r="X36" s="67"/>
      <c r="Y36" s="2"/>
      <c r="Z36" s="19" t="s">
        <v>43</v>
      </c>
    </row>
    <row r="37" spans="1:26" ht="17" x14ac:dyDescent="0.2">
      <c r="A37" s="10" t="s">
        <v>58</v>
      </c>
      <c r="B37" s="2"/>
      <c r="C37" s="2"/>
      <c r="D37" s="3"/>
      <c r="E37" s="11"/>
      <c r="F37" s="11"/>
      <c r="G37" s="11"/>
      <c r="H37" s="11"/>
      <c r="I37" s="11"/>
      <c r="J37" s="11"/>
      <c r="K37" s="11"/>
      <c r="L37" s="23"/>
      <c r="M37" s="11"/>
      <c r="N37" s="11"/>
      <c r="O37" s="11"/>
      <c r="P37" s="23"/>
      <c r="Q37" s="11"/>
      <c r="R37" s="11"/>
      <c r="S37" s="11"/>
      <c r="T37" s="3"/>
      <c r="U37" s="2"/>
      <c r="V37" s="16"/>
      <c r="W37" s="68">
        <v>55000</v>
      </c>
      <c r="X37" s="78">
        <v>187399.05633802828</v>
      </c>
      <c r="Y37" s="2"/>
      <c r="Z37" s="19" t="s">
        <v>43</v>
      </c>
    </row>
    <row r="38" spans="1:26" ht="17" x14ac:dyDescent="0.2">
      <c r="A38" s="10" t="s">
        <v>59</v>
      </c>
      <c r="B38" s="2"/>
      <c r="C38" s="2"/>
      <c r="D38" s="3"/>
      <c r="E38" s="2"/>
      <c r="F38" s="2"/>
      <c r="G38" s="2"/>
      <c r="H38" s="3"/>
      <c r="I38" s="2"/>
      <c r="J38" s="2"/>
      <c r="K38" s="2"/>
      <c r="L38" s="3"/>
      <c r="M38" s="2"/>
      <c r="N38" s="2"/>
      <c r="O38" s="2"/>
      <c r="P38" s="3"/>
      <c r="Q38" s="2"/>
      <c r="R38" s="2"/>
      <c r="S38" s="2"/>
      <c r="T38" s="3"/>
      <c r="U38" s="2"/>
      <c r="V38" s="16"/>
      <c r="W38" s="68">
        <v>0</v>
      </c>
      <c r="X38" s="67"/>
      <c r="Y38" s="2"/>
      <c r="Z38" s="19" t="s">
        <v>93</v>
      </c>
    </row>
    <row r="39" spans="1:26" ht="17" x14ac:dyDescent="0.2">
      <c r="A39" s="10" t="s">
        <v>92</v>
      </c>
      <c r="B39" s="2"/>
      <c r="C39" s="2"/>
      <c r="D39" s="3"/>
      <c r="E39" s="2"/>
      <c r="F39" s="2"/>
      <c r="G39" s="2"/>
      <c r="H39" s="3"/>
      <c r="I39" s="2"/>
      <c r="J39" s="2"/>
      <c r="K39" s="2"/>
      <c r="L39" s="3"/>
      <c r="M39" s="11"/>
      <c r="N39" s="2"/>
      <c r="O39" s="2"/>
      <c r="P39" s="3"/>
      <c r="Q39" s="2"/>
      <c r="R39" s="2"/>
      <c r="S39" s="2"/>
      <c r="T39" s="3"/>
      <c r="U39" s="2"/>
      <c r="V39" s="16"/>
      <c r="W39" s="68">
        <v>38000</v>
      </c>
      <c r="X39" s="67">
        <v>303850</v>
      </c>
      <c r="Y39" s="2"/>
      <c r="Z39" s="19" t="s">
        <v>43</v>
      </c>
    </row>
    <row r="40" spans="1:26" s="26" customFormat="1" ht="17" x14ac:dyDescent="0.2">
      <c r="A40" s="42" t="s">
        <v>39</v>
      </c>
      <c r="B40" s="36"/>
      <c r="C40" s="36"/>
      <c r="D40" s="37"/>
      <c r="E40" s="36"/>
      <c r="F40" s="36"/>
      <c r="G40" s="36"/>
      <c r="H40" s="37"/>
      <c r="I40" s="36"/>
      <c r="J40" s="36"/>
      <c r="K40" s="36"/>
      <c r="L40" s="37"/>
      <c r="M40" s="36"/>
      <c r="N40" s="36"/>
      <c r="O40" s="36"/>
      <c r="P40" s="37"/>
      <c r="Q40" s="36"/>
      <c r="R40" s="36"/>
      <c r="S40" s="36"/>
      <c r="T40" s="37"/>
      <c r="U40" s="36"/>
      <c r="V40" s="36"/>
      <c r="W40" s="33">
        <f>SUM(W30:W39)</f>
        <v>269000</v>
      </c>
      <c r="X40" s="58">
        <f>SUM(X30:X39)</f>
        <v>896373.46478873258</v>
      </c>
      <c r="Y40" s="28"/>
      <c r="Z40" s="34"/>
    </row>
    <row r="41" spans="1:26" x14ac:dyDescent="0.2">
      <c r="A41" s="93" t="s">
        <v>60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5"/>
      <c r="X41" s="94"/>
      <c r="Y41" s="94"/>
      <c r="Z41" s="96"/>
    </row>
    <row r="42" spans="1:26" x14ac:dyDescent="0.2">
      <c r="A42" s="89" t="s">
        <v>61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1"/>
      <c r="X42" s="90"/>
      <c r="Y42" s="90"/>
      <c r="Z42" s="92"/>
    </row>
    <row r="43" spans="1:26" ht="17" x14ac:dyDescent="0.2">
      <c r="A43" s="10" t="s">
        <v>62</v>
      </c>
      <c r="B43" s="2"/>
      <c r="C43" s="2"/>
      <c r="D43" s="3"/>
      <c r="E43" s="11"/>
      <c r="F43" s="11"/>
      <c r="G43" s="11"/>
      <c r="H43" s="3"/>
      <c r="I43" s="11"/>
      <c r="J43" s="11"/>
      <c r="K43" s="11"/>
      <c r="L43" s="3"/>
      <c r="M43" s="11"/>
      <c r="N43" s="11"/>
      <c r="O43" s="11"/>
      <c r="P43" s="3"/>
      <c r="Q43" s="11"/>
      <c r="R43" s="11"/>
      <c r="S43" s="11"/>
      <c r="T43" s="3"/>
      <c r="U43" s="2"/>
      <c r="V43" s="16"/>
      <c r="W43" s="69">
        <v>0</v>
      </c>
      <c r="X43" s="67"/>
      <c r="Y43" s="2"/>
      <c r="Z43" s="19" t="s">
        <v>43</v>
      </c>
    </row>
    <row r="44" spans="1:26" ht="34" x14ac:dyDescent="0.2">
      <c r="A44" s="10" t="s">
        <v>63</v>
      </c>
      <c r="B44" s="2"/>
      <c r="C44" s="2"/>
      <c r="D44" s="3"/>
      <c r="E44" s="11"/>
      <c r="F44" s="11"/>
      <c r="G44" s="11"/>
      <c r="H44" s="3"/>
      <c r="I44" s="11"/>
      <c r="J44" s="11"/>
      <c r="K44" s="11"/>
      <c r="L44" s="3"/>
      <c r="M44" s="11"/>
      <c r="N44" s="11"/>
      <c r="O44" s="11"/>
      <c r="P44" s="23"/>
      <c r="Q44" s="11"/>
      <c r="R44" s="11"/>
      <c r="S44" s="11"/>
      <c r="T44" s="3"/>
      <c r="U44" s="2"/>
      <c r="V44" s="16"/>
      <c r="W44" s="70">
        <v>140300</v>
      </c>
      <c r="X44" s="67"/>
      <c r="Y44" s="2"/>
      <c r="Z44" s="19" t="s">
        <v>43</v>
      </c>
    </row>
    <row r="45" spans="1:26" ht="17" x14ac:dyDescent="0.2">
      <c r="A45" s="10" t="s">
        <v>89</v>
      </c>
      <c r="B45" s="2"/>
      <c r="C45" s="2"/>
      <c r="D45" s="3"/>
      <c r="E45" s="11"/>
      <c r="F45" s="11"/>
      <c r="G45" s="11"/>
      <c r="H45" s="3"/>
      <c r="I45" s="11"/>
      <c r="J45" s="11"/>
      <c r="K45" s="11"/>
      <c r="L45" s="3"/>
      <c r="M45" s="11"/>
      <c r="N45" s="11"/>
      <c r="O45" s="11"/>
      <c r="P45" s="23"/>
      <c r="Q45" s="11"/>
      <c r="R45" s="11"/>
      <c r="S45" s="11"/>
      <c r="T45" s="3"/>
      <c r="U45" s="2"/>
      <c r="V45" s="16"/>
      <c r="W45" s="68">
        <v>25200</v>
      </c>
      <c r="X45" s="67"/>
      <c r="Y45" s="2"/>
      <c r="Z45" s="19" t="s">
        <v>43</v>
      </c>
    </row>
    <row r="46" spans="1:26" ht="17" x14ac:dyDescent="0.2">
      <c r="A46" s="10" t="s">
        <v>90</v>
      </c>
      <c r="B46" s="2"/>
      <c r="C46" s="2"/>
      <c r="D46" s="3"/>
      <c r="E46" s="11"/>
      <c r="F46" s="11"/>
      <c r="G46" s="11"/>
      <c r="H46" s="3"/>
      <c r="I46" s="11"/>
      <c r="J46" s="11"/>
      <c r="K46" s="11"/>
      <c r="L46" s="3"/>
      <c r="M46" s="11"/>
      <c r="N46" s="11"/>
      <c r="O46" s="11"/>
      <c r="P46" s="23"/>
      <c r="Q46" s="11"/>
      <c r="R46" s="11"/>
      <c r="S46" s="11"/>
      <c r="T46" s="3"/>
      <c r="U46" s="2"/>
      <c r="V46" s="16"/>
      <c r="W46" s="68">
        <v>25200</v>
      </c>
      <c r="X46" s="67"/>
      <c r="Y46" s="2"/>
      <c r="Z46" s="19" t="s">
        <v>43</v>
      </c>
    </row>
    <row r="47" spans="1:26" ht="17" x14ac:dyDescent="0.2">
      <c r="A47" s="10" t="s">
        <v>64</v>
      </c>
      <c r="B47" s="2"/>
      <c r="C47" s="2"/>
      <c r="D47" s="3"/>
      <c r="E47" s="2"/>
      <c r="F47" s="2"/>
      <c r="G47" s="2"/>
      <c r="H47" s="3"/>
      <c r="I47" s="2"/>
      <c r="J47" s="2"/>
      <c r="K47" s="2"/>
      <c r="L47" s="3"/>
      <c r="M47" s="2"/>
      <c r="N47" s="2"/>
      <c r="O47" s="2"/>
      <c r="P47" s="23"/>
      <c r="Q47" s="2"/>
      <c r="R47" s="2"/>
      <c r="S47" s="2"/>
      <c r="T47" s="3"/>
      <c r="U47" s="2"/>
      <c r="V47" s="16"/>
      <c r="W47" s="69">
        <v>0</v>
      </c>
      <c r="X47" s="67"/>
      <c r="Y47" s="2"/>
      <c r="Z47" s="19" t="s">
        <v>93</v>
      </c>
    </row>
    <row r="48" spans="1:26" ht="17" x14ac:dyDescent="0.2">
      <c r="A48" s="10" t="s">
        <v>65</v>
      </c>
      <c r="B48" s="2"/>
      <c r="C48" s="2"/>
      <c r="D48" s="3"/>
      <c r="E48" s="11"/>
      <c r="F48" s="11"/>
      <c r="G48" s="11"/>
      <c r="H48" s="3"/>
      <c r="I48" s="11"/>
      <c r="J48" s="11"/>
      <c r="K48" s="11"/>
      <c r="L48" s="23"/>
      <c r="M48" s="11"/>
      <c r="N48" s="11"/>
      <c r="O48" s="11"/>
      <c r="P48" s="23"/>
      <c r="Q48" s="11"/>
      <c r="R48" s="11"/>
      <c r="S48" s="11"/>
      <c r="T48" s="3"/>
      <c r="U48" s="2"/>
      <c r="V48" s="16"/>
      <c r="W48" s="68">
        <v>20000</v>
      </c>
      <c r="X48" s="67"/>
      <c r="Y48" s="2"/>
      <c r="Z48" s="19" t="s">
        <v>43</v>
      </c>
    </row>
    <row r="49" spans="1:26" ht="17" x14ac:dyDescent="0.2">
      <c r="A49" s="10" t="s">
        <v>66</v>
      </c>
      <c r="B49" s="2"/>
      <c r="C49" s="2"/>
      <c r="D49" s="3"/>
      <c r="E49" s="2"/>
      <c r="F49" s="51"/>
      <c r="G49" s="51"/>
      <c r="H49" s="3"/>
      <c r="I49" s="2"/>
      <c r="J49" s="51"/>
      <c r="K49" s="11"/>
      <c r="L49" s="23"/>
      <c r="M49" s="11"/>
      <c r="N49" s="2"/>
      <c r="O49" s="2"/>
      <c r="P49" s="23"/>
      <c r="Q49" s="2"/>
      <c r="R49" s="11"/>
      <c r="S49" s="11"/>
      <c r="T49" s="3"/>
      <c r="U49" s="2"/>
      <c r="V49" s="16"/>
      <c r="W49" s="68">
        <v>10000</v>
      </c>
      <c r="X49" s="67"/>
      <c r="Y49" s="2"/>
      <c r="Z49" s="19" t="s">
        <v>43</v>
      </c>
    </row>
    <row r="50" spans="1:26" ht="34" x14ac:dyDescent="0.2">
      <c r="A50" s="10" t="s">
        <v>67</v>
      </c>
      <c r="B50" s="2"/>
      <c r="C50" s="2"/>
      <c r="D50" s="3"/>
      <c r="E50" s="11"/>
      <c r="F50" s="11"/>
      <c r="G50" s="11"/>
      <c r="H50" s="11"/>
      <c r="I50" s="11"/>
      <c r="J50" s="11"/>
      <c r="K50" s="11"/>
      <c r="L50" s="23"/>
      <c r="M50" s="11"/>
      <c r="N50" s="11"/>
      <c r="O50" s="11"/>
      <c r="P50" s="23"/>
      <c r="Q50" s="11"/>
      <c r="R50" s="11"/>
      <c r="S50" s="11"/>
      <c r="T50" s="3"/>
      <c r="U50" s="2"/>
      <c r="V50" s="16"/>
      <c r="W50" s="68">
        <v>40000</v>
      </c>
      <c r="X50" s="67"/>
      <c r="Y50" s="2"/>
      <c r="Z50" s="19" t="s">
        <v>43</v>
      </c>
    </row>
    <row r="51" spans="1:26" ht="51" x14ac:dyDescent="0.2">
      <c r="A51" s="10" t="s">
        <v>68</v>
      </c>
      <c r="B51" s="2"/>
      <c r="C51" s="2"/>
      <c r="D51" s="3"/>
      <c r="E51" s="2"/>
      <c r="F51" s="11"/>
      <c r="G51" s="11"/>
      <c r="H51" s="3"/>
      <c r="I51" s="2"/>
      <c r="J51" s="11"/>
      <c r="K51" s="2"/>
      <c r="L51" s="23"/>
      <c r="M51" s="2"/>
      <c r="N51" s="11"/>
      <c r="O51" s="2"/>
      <c r="P51" s="23"/>
      <c r="Q51" s="11"/>
      <c r="R51" s="11"/>
      <c r="S51" s="11"/>
      <c r="T51" s="3"/>
      <c r="U51" s="2"/>
      <c r="V51" s="16"/>
      <c r="W51" s="68">
        <v>30000</v>
      </c>
      <c r="X51" s="67"/>
      <c r="Y51" s="2"/>
      <c r="Z51" s="19" t="s">
        <v>69</v>
      </c>
    </row>
    <row r="52" spans="1:26" ht="29.25" customHeight="1" x14ac:dyDescent="0.2">
      <c r="A52" s="10" t="s">
        <v>70</v>
      </c>
      <c r="B52" s="2"/>
      <c r="C52" s="2"/>
      <c r="D52" s="3"/>
      <c r="E52" s="2"/>
      <c r="F52" s="2"/>
      <c r="G52" s="2"/>
      <c r="H52" s="3"/>
      <c r="I52" s="2"/>
      <c r="J52" s="2"/>
      <c r="K52" s="2"/>
      <c r="L52" s="3"/>
      <c r="M52" s="11"/>
      <c r="N52" s="11"/>
      <c r="O52" s="11"/>
      <c r="P52" s="23"/>
      <c r="Q52" s="11"/>
      <c r="R52" s="11"/>
      <c r="S52" s="11"/>
      <c r="T52" s="3"/>
      <c r="U52" s="2"/>
      <c r="V52" s="16"/>
      <c r="W52" s="68">
        <v>50000</v>
      </c>
      <c r="X52" s="67">
        <v>125685</v>
      </c>
      <c r="Y52" s="2"/>
      <c r="Z52" s="19" t="s">
        <v>43</v>
      </c>
    </row>
    <row r="53" spans="1:26" ht="34" x14ac:dyDescent="0.2">
      <c r="A53" s="18" t="s">
        <v>71</v>
      </c>
      <c r="B53" s="2"/>
      <c r="C53" s="2"/>
      <c r="D53" s="3"/>
      <c r="E53" s="61"/>
      <c r="F53" s="61"/>
      <c r="G53" s="61"/>
      <c r="H53" s="3"/>
      <c r="I53" s="52"/>
      <c r="J53" s="52"/>
      <c r="K53" s="52"/>
      <c r="L53" s="23"/>
      <c r="M53" s="52"/>
      <c r="N53" s="52"/>
      <c r="O53" s="52"/>
      <c r="P53" s="3"/>
      <c r="Q53" s="52"/>
      <c r="R53" s="52"/>
      <c r="S53" s="52"/>
      <c r="T53" s="3"/>
      <c r="U53" s="2"/>
      <c r="V53" s="16"/>
      <c r="W53" s="68">
        <v>30000</v>
      </c>
      <c r="X53" s="67">
        <v>102637</v>
      </c>
      <c r="Y53" s="2"/>
      <c r="Z53" s="18" t="s">
        <v>72</v>
      </c>
    </row>
    <row r="54" spans="1:26" s="26" customFormat="1" ht="17" customHeight="1" x14ac:dyDescent="0.2">
      <c r="A54" s="44" t="s">
        <v>39</v>
      </c>
      <c r="B54" s="36"/>
      <c r="C54" s="36"/>
      <c r="D54" s="37"/>
      <c r="E54" s="36"/>
      <c r="F54" s="36"/>
      <c r="G54" s="36"/>
      <c r="H54" s="37"/>
      <c r="I54" s="36"/>
      <c r="J54" s="36"/>
      <c r="K54" s="36"/>
      <c r="L54" s="37"/>
      <c r="M54" s="40"/>
      <c r="N54" s="40"/>
      <c r="O54" s="40"/>
      <c r="P54" s="43"/>
      <c r="Q54" s="40"/>
      <c r="R54" s="40"/>
      <c r="S54" s="40"/>
      <c r="T54" s="37"/>
      <c r="U54" s="28"/>
      <c r="V54" s="28"/>
      <c r="W54" s="33">
        <f>SUM(W43:W53)</f>
        <v>370700</v>
      </c>
      <c r="X54" s="33">
        <f>SUM(X43:X53)</f>
        <v>228322</v>
      </c>
      <c r="Y54" s="28"/>
      <c r="Z54" s="34"/>
    </row>
    <row r="55" spans="1:26" x14ac:dyDescent="0.2">
      <c r="A55" s="93" t="s">
        <v>73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5"/>
      <c r="X55" s="94"/>
      <c r="Y55" s="94"/>
      <c r="Z55" s="96"/>
    </row>
    <row r="56" spans="1:26" x14ac:dyDescent="0.2">
      <c r="A56" s="89" t="s">
        <v>74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1"/>
      <c r="X56" s="90"/>
      <c r="Y56" s="90"/>
      <c r="Z56" s="92"/>
    </row>
    <row r="57" spans="1:26" ht="17" x14ac:dyDescent="0.2">
      <c r="A57" s="10" t="s">
        <v>94</v>
      </c>
      <c r="B57" s="2"/>
      <c r="C57" s="2"/>
      <c r="D57" s="3"/>
      <c r="E57" s="53"/>
      <c r="F57" s="53"/>
      <c r="G57" s="53"/>
      <c r="H57" s="3"/>
      <c r="I57" s="11"/>
      <c r="J57" s="11"/>
      <c r="K57" s="11"/>
      <c r="L57" s="23"/>
      <c r="M57" s="11"/>
      <c r="N57" s="11"/>
      <c r="O57" s="11"/>
      <c r="P57" s="23"/>
      <c r="Q57" s="11"/>
      <c r="R57" s="11"/>
      <c r="S57" s="11"/>
      <c r="T57" s="3"/>
      <c r="U57" s="2"/>
      <c r="V57" s="16"/>
      <c r="W57" s="68">
        <v>12600</v>
      </c>
      <c r="X57" s="67">
        <v>89127</v>
      </c>
      <c r="Y57" s="2"/>
      <c r="Z57" s="19" t="s">
        <v>43</v>
      </c>
    </row>
    <row r="58" spans="1:26" ht="34" x14ac:dyDescent="0.2">
      <c r="A58" s="10" t="s">
        <v>100</v>
      </c>
      <c r="B58" s="2"/>
      <c r="C58" s="2"/>
      <c r="D58" s="3"/>
      <c r="E58" s="11"/>
      <c r="F58" s="11"/>
      <c r="G58" s="11"/>
      <c r="H58" s="23"/>
      <c r="I58" s="11"/>
      <c r="J58" s="11"/>
      <c r="K58" s="11"/>
      <c r="L58" s="23"/>
      <c r="M58" s="11"/>
      <c r="N58" s="11"/>
      <c r="O58" s="11"/>
      <c r="P58" s="23"/>
      <c r="Q58" s="11"/>
      <c r="R58" s="11"/>
      <c r="S58" s="11"/>
      <c r="T58" s="3"/>
      <c r="U58" s="2"/>
      <c r="V58" s="16"/>
      <c r="W58" s="68">
        <v>12600</v>
      </c>
      <c r="X58" s="67">
        <v>66845</v>
      </c>
      <c r="Y58" s="2"/>
      <c r="Z58" s="19" t="s">
        <v>43</v>
      </c>
    </row>
    <row r="59" spans="1:26" ht="17" x14ac:dyDescent="0.2">
      <c r="A59" s="10" t="s">
        <v>95</v>
      </c>
      <c r="B59" s="2"/>
      <c r="C59" s="2"/>
      <c r="D59" s="3"/>
      <c r="E59" s="11"/>
      <c r="F59" s="11"/>
      <c r="G59" s="11"/>
      <c r="H59" s="3"/>
      <c r="I59" s="11"/>
      <c r="J59" s="11"/>
      <c r="K59" s="11"/>
      <c r="L59" s="23"/>
      <c r="M59" s="11"/>
      <c r="N59" s="11"/>
      <c r="O59" s="11"/>
      <c r="P59" s="23"/>
      <c r="Q59" s="11"/>
      <c r="R59" s="11"/>
      <c r="S59" s="11"/>
      <c r="T59" s="3"/>
      <c r="U59" s="2"/>
      <c r="V59" s="16"/>
      <c r="W59" s="68">
        <v>18900</v>
      </c>
      <c r="X59" s="67">
        <v>100268</v>
      </c>
      <c r="Y59" s="2"/>
      <c r="Z59" s="19" t="s">
        <v>43</v>
      </c>
    </row>
    <row r="60" spans="1:26" ht="17" x14ac:dyDescent="0.2">
      <c r="A60" s="10" t="s">
        <v>75</v>
      </c>
      <c r="B60" s="2"/>
      <c r="C60" s="2"/>
      <c r="D60" s="23"/>
      <c r="E60" s="11"/>
      <c r="F60" s="11"/>
      <c r="G60" s="11"/>
      <c r="H60" s="23"/>
      <c r="I60" s="11"/>
      <c r="J60" s="11"/>
      <c r="K60" s="11"/>
      <c r="L60" s="23"/>
      <c r="M60" s="11"/>
      <c r="N60" s="11"/>
      <c r="O60" s="11"/>
      <c r="P60" s="23"/>
      <c r="Q60" s="11"/>
      <c r="R60" s="11"/>
      <c r="S60" s="11"/>
      <c r="T60" s="23"/>
      <c r="U60" s="2"/>
      <c r="V60" s="16"/>
      <c r="W60" s="64">
        <v>0</v>
      </c>
      <c r="X60" s="67">
        <v>111408</v>
      </c>
      <c r="Y60" s="2"/>
      <c r="Z60" s="19" t="s">
        <v>43</v>
      </c>
    </row>
    <row r="61" spans="1:26" ht="17" x14ac:dyDescent="0.2">
      <c r="A61" s="10" t="s">
        <v>101</v>
      </c>
      <c r="B61" s="83"/>
      <c r="C61" s="83"/>
      <c r="D61" s="84"/>
      <c r="E61" s="2"/>
      <c r="F61" s="2"/>
      <c r="G61" s="2"/>
      <c r="H61" s="2"/>
      <c r="I61" s="2"/>
      <c r="J61" s="2"/>
      <c r="K61" s="11"/>
      <c r="L61" s="2"/>
      <c r="M61" s="2"/>
      <c r="N61" s="2"/>
      <c r="O61" s="2"/>
      <c r="P61" s="2"/>
      <c r="Q61" s="2"/>
      <c r="R61" s="11"/>
      <c r="S61" s="2"/>
      <c r="T61" s="84"/>
      <c r="U61" s="83"/>
      <c r="V61" s="83"/>
      <c r="W61" s="85">
        <v>50000</v>
      </c>
      <c r="X61" s="86">
        <v>0</v>
      </c>
      <c r="Y61" s="83"/>
      <c r="Z61" s="19" t="s">
        <v>43</v>
      </c>
    </row>
    <row r="62" spans="1:26" s="26" customFormat="1" ht="17" x14ac:dyDescent="0.2">
      <c r="A62" s="44" t="s">
        <v>39</v>
      </c>
      <c r="B62" s="36"/>
      <c r="C62" s="36"/>
      <c r="D62" s="43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43"/>
      <c r="U62" s="36"/>
      <c r="V62" s="36"/>
      <c r="W62" s="45">
        <f>SUM(W57:W61)</f>
        <v>94100</v>
      </c>
      <c r="X62" s="45">
        <f>SUM(X57:X61)</f>
        <v>367648</v>
      </c>
      <c r="Y62" s="36"/>
      <c r="Z62" s="39"/>
    </row>
    <row r="63" spans="1:26" x14ac:dyDescent="0.2">
      <c r="A63" s="93" t="s">
        <v>76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6"/>
    </row>
    <row r="64" spans="1:26" x14ac:dyDescent="0.2">
      <c r="A64" s="89" t="s">
        <v>77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1"/>
      <c r="X64" s="90"/>
      <c r="Y64" s="90"/>
      <c r="Z64" s="92"/>
    </row>
    <row r="65" spans="1:26" ht="17" x14ac:dyDescent="0.2">
      <c r="A65" s="10" t="s">
        <v>78</v>
      </c>
      <c r="B65" s="2"/>
      <c r="C65" s="2"/>
      <c r="D65" s="3"/>
      <c r="E65" s="11"/>
      <c r="F65" s="11"/>
      <c r="G65" s="11"/>
      <c r="H65" s="3"/>
      <c r="I65" s="11"/>
      <c r="J65" s="11"/>
      <c r="K65" s="11"/>
      <c r="L65" s="23"/>
      <c r="M65" s="2"/>
      <c r="N65" s="2"/>
      <c r="O65" s="2"/>
      <c r="P65" s="3"/>
      <c r="Q65" s="2"/>
      <c r="R65" s="2"/>
      <c r="S65" s="2"/>
      <c r="T65" s="3"/>
      <c r="U65" s="2"/>
      <c r="V65" s="16"/>
      <c r="W65" s="68">
        <v>10000</v>
      </c>
      <c r="X65" s="67">
        <v>101268</v>
      </c>
      <c r="Y65" s="2"/>
      <c r="Z65" s="19" t="s">
        <v>43</v>
      </c>
    </row>
    <row r="66" spans="1:26" ht="34" x14ac:dyDescent="0.2">
      <c r="A66" s="10" t="s">
        <v>79</v>
      </c>
      <c r="B66" s="2"/>
      <c r="C66" s="2"/>
      <c r="D66" s="3"/>
      <c r="E66" s="11"/>
      <c r="F66" s="11"/>
      <c r="G66" s="11"/>
      <c r="H66" s="3"/>
      <c r="I66" s="11"/>
      <c r="J66" s="11"/>
      <c r="K66" s="11"/>
      <c r="L66" s="23"/>
      <c r="M66" s="11"/>
      <c r="N66" s="11"/>
      <c r="O66" s="11"/>
      <c r="P66" s="3"/>
      <c r="Q66" s="11"/>
      <c r="R66" s="11"/>
      <c r="S66" s="11"/>
      <c r="T66" s="3"/>
      <c r="U66" s="2"/>
      <c r="V66" s="16"/>
      <c r="W66" s="68">
        <v>10000</v>
      </c>
      <c r="X66" s="67">
        <v>202535</v>
      </c>
      <c r="Y66" s="2"/>
      <c r="Z66" s="19" t="s">
        <v>43</v>
      </c>
    </row>
    <row r="67" spans="1:26" ht="34" x14ac:dyDescent="0.2">
      <c r="A67" s="18" t="s">
        <v>80</v>
      </c>
      <c r="B67" s="2"/>
      <c r="C67" s="2"/>
      <c r="D67" s="3"/>
      <c r="E67" s="52"/>
      <c r="F67" s="52"/>
      <c r="G67" s="52"/>
      <c r="H67" s="3"/>
      <c r="I67" s="52"/>
      <c r="J67" s="52"/>
      <c r="K67" s="52"/>
      <c r="L67" s="23"/>
      <c r="M67" s="52"/>
      <c r="N67" s="52"/>
      <c r="O67" s="52"/>
      <c r="P67" s="23"/>
      <c r="Q67" s="52"/>
      <c r="R67" s="52"/>
      <c r="S67" s="52"/>
      <c r="T67" s="3"/>
      <c r="U67" s="2"/>
      <c r="V67" s="16"/>
      <c r="W67" s="68">
        <v>20000</v>
      </c>
      <c r="X67" s="67">
        <v>202535</v>
      </c>
      <c r="Y67" s="2"/>
      <c r="Z67" s="20" t="s">
        <v>81</v>
      </c>
    </row>
    <row r="68" spans="1:26" ht="34" x14ac:dyDescent="0.2">
      <c r="A68" s="10" t="s">
        <v>82</v>
      </c>
      <c r="B68" s="2"/>
      <c r="C68" s="2"/>
      <c r="D68" s="3"/>
      <c r="E68" s="2"/>
      <c r="F68" s="2"/>
      <c r="G68" s="2"/>
      <c r="H68" s="3"/>
      <c r="I68" s="2"/>
      <c r="J68" s="2"/>
      <c r="K68" s="2"/>
      <c r="L68" s="3"/>
      <c r="M68" s="2"/>
      <c r="N68" s="2"/>
      <c r="O68" s="2"/>
      <c r="P68" s="23"/>
      <c r="Q68" s="2"/>
      <c r="R68" s="11"/>
      <c r="S68" s="2"/>
      <c r="T68" s="3"/>
      <c r="U68" s="2"/>
      <c r="V68" s="16"/>
      <c r="W68" s="71">
        <v>0</v>
      </c>
      <c r="X68" s="67">
        <v>151901</v>
      </c>
      <c r="Y68" s="2"/>
      <c r="Z68" s="20" t="s">
        <v>83</v>
      </c>
    </row>
    <row r="69" spans="1:26" ht="34" x14ac:dyDescent="0.2">
      <c r="A69" s="10" t="s">
        <v>84</v>
      </c>
      <c r="B69" s="2"/>
      <c r="C69" s="2"/>
      <c r="D69" s="3"/>
      <c r="E69" s="2"/>
      <c r="F69" s="2"/>
      <c r="G69" s="2"/>
      <c r="H69" s="3"/>
      <c r="I69" s="11"/>
      <c r="J69" s="11"/>
      <c r="K69" s="11"/>
      <c r="L69" s="3"/>
      <c r="M69" s="11"/>
      <c r="N69" s="11"/>
      <c r="O69" s="11"/>
      <c r="P69" s="23"/>
      <c r="Q69" s="2"/>
      <c r="R69" s="2"/>
      <c r="S69" s="2"/>
      <c r="T69" s="3"/>
      <c r="U69" s="2"/>
      <c r="V69" s="16"/>
      <c r="W69" s="68">
        <v>5000</v>
      </c>
      <c r="X69" s="67"/>
      <c r="Y69" s="2"/>
      <c r="Z69" s="20" t="s">
        <v>83</v>
      </c>
    </row>
    <row r="70" spans="1:26" ht="32.25" customHeight="1" x14ac:dyDescent="0.2">
      <c r="A70" s="10" t="s">
        <v>98</v>
      </c>
      <c r="B70" s="2"/>
      <c r="C70" s="2"/>
      <c r="D70" s="3"/>
      <c r="E70" s="11"/>
      <c r="F70" s="11"/>
      <c r="G70" s="11"/>
      <c r="H70" s="3"/>
      <c r="I70" s="11"/>
      <c r="J70" s="11"/>
      <c r="K70" s="11"/>
      <c r="L70" s="3"/>
      <c r="M70" s="11"/>
      <c r="N70" s="11"/>
      <c r="O70" s="11"/>
      <c r="P70" s="23"/>
      <c r="Q70" s="2"/>
      <c r="R70" s="2"/>
      <c r="S70" s="2"/>
      <c r="T70" s="3"/>
      <c r="U70" s="2"/>
      <c r="V70" s="16"/>
      <c r="W70" s="72">
        <v>90000</v>
      </c>
      <c r="X70" s="67">
        <v>25314</v>
      </c>
      <c r="Y70" s="2"/>
      <c r="Z70" s="20" t="s">
        <v>85</v>
      </c>
    </row>
    <row r="71" spans="1:26" s="26" customFormat="1" ht="17" x14ac:dyDescent="0.2">
      <c r="A71" s="44" t="s">
        <v>39</v>
      </c>
      <c r="B71" s="28"/>
      <c r="C71" s="28"/>
      <c r="D71" s="29"/>
      <c r="E71" s="28"/>
      <c r="F71" s="28"/>
      <c r="G71" s="73"/>
      <c r="H71" s="28"/>
      <c r="I71" s="28"/>
      <c r="J71" s="28"/>
      <c r="K71" s="28"/>
      <c r="L71" s="29"/>
      <c r="M71" s="28"/>
      <c r="N71" s="28"/>
      <c r="O71" s="28"/>
      <c r="P71" s="29"/>
      <c r="Q71" s="28"/>
      <c r="R71" s="28"/>
      <c r="S71" s="28"/>
      <c r="T71" s="29"/>
      <c r="U71" s="28"/>
      <c r="V71" s="32"/>
      <c r="W71" s="46">
        <f>SUM(W65:W70)</f>
        <v>135000</v>
      </c>
      <c r="X71" s="46">
        <f>SUM(X65:X70)</f>
        <v>683553</v>
      </c>
      <c r="Y71" s="28"/>
      <c r="Z71" s="34"/>
    </row>
    <row r="72" spans="1:26" x14ac:dyDescent="0.2">
      <c r="A72" s="87" t="s">
        <v>86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8"/>
      <c r="X72" s="87"/>
      <c r="Y72" s="87"/>
      <c r="Z72" s="87"/>
    </row>
    <row r="73" spans="1:26" ht="34" customHeight="1" x14ac:dyDescent="0.2">
      <c r="A73" s="18" t="s">
        <v>99</v>
      </c>
      <c r="B73" s="2"/>
      <c r="C73" s="2"/>
      <c r="D73" s="3"/>
      <c r="E73" s="51"/>
      <c r="F73" s="51"/>
      <c r="G73" s="51"/>
      <c r="H73" s="3"/>
      <c r="I73" s="11"/>
      <c r="J73" s="11"/>
      <c r="K73" s="11"/>
      <c r="L73" s="23"/>
      <c r="M73" s="11"/>
      <c r="N73" s="11"/>
      <c r="O73" s="11"/>
      <c r="P73" s="23"/>
      <c r="Q73" s="11"/>
      <c r="R73" s="11"/>
      <c r="S73" s="11"/>
      <c r="T73" s="3"/>
      <c r="U73" s="2"/>
      <c r="V73" s="16"/>
      <c r="W73" s="68">
        <v>18900</v>
      </c>
      <c r="X73" s="67"/>
      <c r="Y73" s="2"/>
      <c r="Z73" s="19" t="s">
        <v>43</v>
      </c>
    </row>
    <row r="74" spans="1:26" ht="17" x14ac:dyDescent="0.2">
      <c r="A74" s="10" t="s">
        <v>96</v>
      </c>
      <c r="B74" s="2"/>
      <c r="C74" s="2"/>
      <c r="D74" s="3"/>
      <c r="E74" s="51"/>
      <c r="F74" s="51"/>
      <c r="G74" s="51"/>
      <c r="H74" s="3"/>
      <c r="I74" s="51"/>
      <c r="J74" s="51"/>
      <c r="K74" s="11"/>
      <c r="L74" s="23"/>
      <c r="M74" s="11"/>
      <c r="N74" s="11"/>
      <c r="O74" s="11"/>
      <c r="P74" s="23"/>
      <c r="Q74" s="11"/>
      <c r="R74" s="11"/>
      <c r="S74" s="11"/>
      <c r="T74" s="23"/>
      <c r="U74" s="2"/>
      <c r="V74" s="16"/>
      <c r="W74" s="68">
        <v>12600</v>
      </c>
      <c r="X74" s="67"/>
      <c r="Y74" s="2"/>
      <c r="Z74" s="19" t="s">
        <v>43</v>
      </c>
    </row>
    <row r="75" spans="1:26" ht="17" x14ac:dyDescent="0.2">
      <c r="A75" s="10" t="s">
        <v>97</v>
      </c>
      <c r="B75" s="2"/>
      <c r="C75" s="2"/>
      <c r="D75" s="23"/>
      <c r="E75" s="55"/>
      <c r="F75" s="55"/>
      <c r="G75" s="55"/>
      <c r="H75" s="23"/>
      <c r="I75" s="11"/>
      <c r="J75" s="11"/>
      <c r="K75" s="11"/>
      <c r="L75" s="23"/>
      <c r="M75" s="11"/>
      <c r="N75" s="11"/>
      <c r="O75" s="11"/>
      <c r="P75" s="23"/>
      <c r="Q75" s="11"/>
      <c r="R75" s="11"/>
      <c r="S75" s="11"/>
      <c r="T75" s="23"/>
      <c r="U75" s="2"/>
      <c r="V75" s="16"/>
      <c r="W75" s="70">
        <v>5000</v>
      </c>
      <c r="X75" s="67"/>
      <c r="Y75" s="2"/>
      <c r="Z75" s="19" t="s">
        <v>43</v>
      </c>
    </row>
    <row r="76" spans="1:26" s="26" customFormat="1" ht="17" x14ac:dyDescent="0.2">
      <c r="A76" s="47" t="s">
        <v>39</v>
      </c>
      <c r="B76" s="28"/>
      <c r="C76" s="28"/>
      <c r="D76" s="28"/>
      <c r="E76" s="54"/>
      <c r="F76" s="54"/>
      <c r="G76" s="54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31"/>
      <c r="U76" s="28"/>
      <c r="V76" s="32"/>
      <c r="W76" s="48">
        <f>SUM(W73:W75)</f>
        <v>36500</v>
      </c>
      <c r="X76" s="60"/>
      <c r="Y76" s="28"/>
      <c r="Z76" s="34"/>
    </row>
    <row r="77" spans="1:26" s="26" customFormat="1" ht="17" x14ac:dyDescent="0.2">
      <c r="A77" s="74" t="s">
        <v>87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  <c r="W77" s="49">
        <f>W15+W20+W27+W40+W54+W62+W71+W76</f>
        <v>1285300</v>
      </c>
      <c r="X77" s="79">
        <f>X15+X20+X27+X40+X54+X62+X71+X76</f>
        <v>2464463.4647887326</v>
      </c>
      <c r="Y77" s="75"/>
      <c r="Z77" s="77"/>
    </row>
  </sheetData>
  <mergeCells count="40">
    <mergeCell ref="A9:Z9"/>
    <mergeCell ref="Q6:S6"/>
    <mergeCell ref="D6:D7"/>
    <mergeCell ref="H6:H7"/>
    <mergeCell ref="Y6:Y7"/>
    <mergeCell ref="C6:C7"/>
    <mergeCell ref="B6:B7"/>
    <mergeCell ref="A29:Z29"/>
    <mergeCell ref="A22:Z22"/>
    <mergeCell ref="A21:Z21"/>
    <mergeCell ref="A28:Z28"/>
    <mergeCell ref="D5:Z5"/>
    <mergeCell ref="T6:T7"/>
    <mergeCell ref="U6:U7"/>
    <mergeCell ref="W6:W7"/>
    <mergeCell ref="Z6:Z7"/>
    <mergeCell ref="A16:Z16"/>
    <mergeCell ref="A6:A7"/>
    <mergeCell ref="A8:Z8"/>
    <mergeCell ref="E6:G6"/>
    <mergeCell ref="V6:V7"/>
    <mergeCell ref="A17:Z17"/>
    <mergeCell ref="A12:Z12"/>
    <mergeCell ref="F2:G2"/>
    <mergeCell ref="F1:Z1"/>
    <mergeCell ref="L6:L7"/>
    <mergeCell ref="P6:P7"/>
    <mergeCell ref="I6:K6"/>
    <mergeCell ref="M6:O6"/>
    <mergeCell ref="X6:X7"/>
    <mergeCell ref="D3:Z3"/>
    <mergeCell ref="F4:G4"/>
    <mergeCell ref="H4:Z4"/>
    <mergeCell ref="A72:Z72"/>
    <mergeCell ref="A64:Z64"/>
    <mergeCell ref="A42:Z42"/>
    <mergeCell ref="A41:Z41"/>
    <mergeCell ref="A55:Z55"/>
    <mergeCell ref="A56:Z56"/>
    <mergeCell ref="A63:Z63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673C04CFF664498C6D230F7DC9002D" ma:contentTypeVersion="19" ma:contentTypeDescription="Create a new document." ma:contentTypeScope="" ma:versionID="9d0228dc8e8881149f13339f46072468">
  <xsd:schema xmlns:xsd="http://www.w3.org/2001/XMLSchema" xmlns:xs="http://www.w3.org/2001/XMLSchema" xmlns:p="http://schemas.microsoft.com/office/2006/metadata/properties" xmlns:ns2="aeaaafad-0aeb-47f1-beb2-3e40a0446ae1" xmlns:ns3="794cbd40-fc6d-4c0a-9217-0f6cd4b26116" targetNamespace="http://schemas.microsoft.com/office/2006/metadata/properties" ma:root="true" ma:fieldsID="70a16b68e8d9281f3cea3dcce48a5fd9" ns2:_="" ns3:_="">
    <xsd:import namespace="aeaaafad-0aeb-47f1-beb2-3e40a0446ae1"/>
    <xsd:import namespace="794cbd40-fc6d-4c0a-9217-0f6cd4b26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aafad-0aeb-47f1-beb2-3e40a0446a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a3f2f0c-00e4-4e4f-add3-e818a4e3ba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cbd40-fc6d-4c0a-9217-0f6cd4b261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2982a3c-a517-4a4b-806b-1d2044dc0380}" ma:internalName="TaxCatchAll" ma:showField="CatchAllData" ma:web="794cbd40-fc6d-4c0a-9217-0f6cd4b261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4cbd40-fc6d-4c0a-9217-0f6cd4b26116" xsi:nil="true"/>
    <lcf76f155ced4ddcb4097134ff3c332f xmlns="aeaaafad-0aeb-47f1-beb2-3e40a0446a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D6C6B7A-07D8-4804-9210-BC5B1D5997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AAB217-4AAC-47CE-8807-6B5D3FBAA6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aaafad-0aeb-47f1-beb2-3e40a0446ae1"/>
    <ds:schemaRef ds:uri="794cbd40-fc6d-4c0a-9217-0f6cd4b26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A2A2E1-9A66-45FB-818A-471A78F1A63D}">
  <ds:schemaRefs>
    <ds:schemaRef ds:uri="http://schemas.microsoft.com/office/2006/metadata/properties"/>
    <ds:schemaRef ds:uri="http://schemas.microsoft.com/office/infopath/2007/PartnerControls"/>
    <ds:schemaRef ds:uri="794cbd40-fc6d-4c0a-9217-0f6cd4b26116"/>
    <ds:schemaRef ds:uri="aeaaafad-0aeb-47f1-beb2-3e40a0446a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Schenineda</dc:creator>
  <cp:keywords/>
  <dc:description/>
  <cp:lastModifiedBy>Microsoft Office User</cp:lastModifiedBy>
  <cp:revision/>
  <dcterms:created xsi:type="dcterms:W3CDTF">2020-10-26T16:13:38Z</dcterms:created>
  <dcterms:modified xsi:type="dcterms:W3CDTF">2023-08-21T12:15:24Z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0x01010064673C04CFF664498C6D230F7DC9002D</vt:lpwstr>
  </property>
  <property fmtid="{D5CDD505-2E9C-101B-9397-08002B2CF9AE}" pid="3" name="MediaServiceImageTags">
    <vt:lpwstr/>
  </property>
</Properties>
</file>