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muduaakudugu/Dropbox/WACWISA_UDS/DLI Verification/2022/"/>
    </mc:Choice>
  </mc:AlternateContent>
  <xr:revisionPtr revIDLastSave="0" documentId="13_ncr:1_{4933DC71-E04E-7B43-972C-313DAB67A522}" xr6:coauthVersionLast="36" xr6:coauthVersionMax="36" xr10:uidLastSave="{00000000-0000-0000-0000-000000000000}"/>
  <bookViews>
    <workbookView xWindow="0" yWindow="500" windowWidth="38400" windowHeight="197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5" i="1" l="1"/>
  <c r="X70" i="1"/>
  <c r="W70" i="1"/>
  <c r="X60" i="1"/>
  <c r="W60" i="1"/>
  <c r="X53" i="1"/>
  <c r="W53" i="1"/>
  <c r="X40" i="1"/>
  <c r="W40" i="1"/>
  <c r="X20" i="1"/>
  <c r="W20" i="1"/>
  <c r="X15" i="1"/>
  <c r="W15" i="1"/>
  <c r="W76" i="1" s="1"/>
  <c r="X27" i="1"/>
  <c r="W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Schenineda</author>
  </authors>
  <commentList>
    <comment ref="V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Schenineda:</t>
        </r>
        <r>
          <rPr>
            <sz val="9"/>
            <color indexed="81"/>
            <rFont val="Tahoma"/>
            <family val="2"/>
          </rPr>
          <t xml:space="preserve">
If the addition of an activity or component requires further clarification, state it. Expecially since COVID may alter center activities and focus</t>
        </r>
      </text>
    </comment>
  </commentList>
</comments>
</file>

<file path=xl/sharedStrings.xml><?xml version="1.0" encoding="utf-8"?>
<sst xmlns="http://schemas.openxmlformats.org/spreadsheetml/2006/main" count="141" uniqueCount="99">
  <si>
    <t>Work Plan Activities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</si>
  <si>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</si>
  <si>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</si>
  <si>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</si>
  <si>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</si>
  <si>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</si>
  <si>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</si>
  <si>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</si>
  <si>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</si>
  <si>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</si>
  <si>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</si>
  <si>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</si>
  <si>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</si>
  <si>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Milestone/Output</t>
  </si>
  <si>
    <t>Estimated Budget($)</t>
  </si>
  <si>
    <t>Description</t>
  </si>
  <si>
    <t>Estimated Revenue ($)</t>
  </si>
  <si>
    <t>Person Responsible</t>
  </si>
  <si>
    <t>On Schedule</t>
  </si>
  <si>
    <t>Behind Schedule</t>
  </si>
  <si>
    <t>If NEW, Provide Justification</t>
  </si>
  <si>
    <t>Contribution from Partner ($)</t>
  </si>
  <si>
    <t>Partner Contribution (if relevant)</t>
  </si>
  <si>
    <t>Name of Center WEST AFRICAN CENTRE FOR WATER, IRRIGATION AND SUSTAINABLE AGRICULTURE</t>
  </si>
  <si>
    <t>Institution UNIVERSITY FOR DEVELOPMENT STUDIES</t>
  </si>
  <si>
    <t>Country GHANA</t>
  </si>
  <si>
    <t>Center Leader PROFESSOR FELIX K. ABAGALE</t>
  </si>
  <si>
    <t xml:space="preserve">Sub-Action 2a: </t>
  </si>
  <si>
    <t>Activity 1: Recruit and enrol national and regional students to undertake PhD programmes</t>
  </si>
  <si>
    <t>Activity 2: Recruit and enrol national and regional students to undertake Masters programmes</t>
  </si>
  <si>
    <t>Activity 3: Financial support for PhD and Masters theses research</t>
  </si>
  <si>
    <t xml:space="preserve">Sub-Action 4a: </t>
  </si>
  <si>
    <t>Activity 2: Accreditation of designed PhD and Masters programmes by National Accreditation authorities (NAB/NCTE) and International Accreditation authorities</t>
  </si>
  <si>
    <t>Activity 3: Engagement of international faculty for teaching courses and workshops and  cosupervision of students</t>
  </si>
  <si>
    <t>Activity 1: Identification and development of core sites for research and training</t>
  </si>
  <si>
    <t>Sub-Action 5a: Relevance of Education &amp; Research</t>
  </si>
  <si>
    <t>Activity 2: Procurement of research and training equipment for core sites e.g. drip
irrigation kits, GIS laboratory equipment, green house equipment, drones etc</t>
  </si>
  <si>
    <t>Activity 5: Procure one (1) cross country vehicle and one (1) 30-seater bus</t>
  </si>
  <si>
    <t>Activity 6: Capacity building in grantsmanship for Faculty and students</t>
  </si>
  <si>
    <t>Activity 7: Writeshops for Centre students</t>
  </si>
  <si>
    <t>Activity 8: Research by Centre staff, and in collaboration with national and regional
partners</t>
  </si>
  <si>
    <t>Activity 9: Sub-Action 5i: Conferences, symposia, seminars (including student-led conferences) on relevant topics (e.g. water management, irrigation, gender, sustainable agriculture, environment and ecosystems etc.)</t>
  </si>
  <si>
    <t>Activity 10: Centre students and/or faculty undertake 1-3 months internship/attachment in relevant national and regional institutions (e.g. GIDA, 2iE etc)</t>
  </si>
  <si>
    <t>Sub-Action 6a: Fiduciary Enhancement</t>
  </si>
  <si>
    <t xml:space="preserve">Activity 3: Recruitment of Accounts Officer </t>
  </si>
  <si>
    <t xml:space="preserve">Activity 1: Development of a UDS national and regional outreach strategy </t>
  </si>
  <si>
    <t>Sub-Action 7a: Institutional impact</t>
  </si>
  <si>
    <t>Activity 4: Develop University-wide research support services jointly with IIRaCS and support IIRaCS to attract grants and consultancies</t>
  </si>
  <si>
    <t xml:space="preserve">Sub-Action 1a: Basic Readiness </t>
  </si>
  <si>
    <t>Activity 1: IP; Procurement/Financial Manuals</t>
  </si>
  <si>
    <t>Activity 2: Team Designation</t>
  </si>
  <si>
    <t xml:space="preserve">Sub-Action 1b: Full Readiness </t>
  </si>
  <si>
    <t xml:space="preserve">Activity 1: PM Certificate; Website; </t>
  </si>
  <si>
    <t>Activity 4: Recruit and enrol national and regional mid-career professionals to participate in professional short courses</t>
  </si>
  <si>
    <t>Activity 2: Strengthen regional partnerships and publicize Centre activities through outreach programmes (Branding and Communication)</t>
  </si>
  <si>
    <t>Activity 3: Support UDS Business and Innovations Incubation Centre to nurture entrepreneurial innovations by faculty and students (Entrepreneurship)</t>
  </si>
  <si>
    <t>Centre Leader/Deputy</t>
  </si>
  <si>
    <t>Centre Leader/Director of BIIC</t>
  </si>
  <si>
    <t>Centre Leader/Director of IIR</t>
  </si>
  <si>
    <t>Centre Leader/Vice Chancellor</t>
  </si>
  <si>
    <t>Centre Leader/Director of DIRA</t>
  </si>
  <si>
    <t>Activity 2: Student Handbook with Scholarship Policy; Sectoral Advisory Board</t>
  </si>
  <si>
    <t>Activity 1: Promoting quality assurances through self evaluation and gap assessment to ensure programmes meet international standards</t>
  </si>
  <si>
    <t xml:space="preserve">Sub-Action 3a: PhD Students </t>
  </si>
  <si>
    <t xml:space="preserve">Activity 1: Implement recommendations of MTR </t>
  </si>
  <si>
    <t>Activity 2: Recruitment of a ICT Manager</t>
  </si>
  <si>
    <t>Activity 3: Recruitment of an ICT Technician</t>
  </si>
  <si>
    <t>SUB-TOTAL</t>
  </si>
  <si>
    <t xml:space="preserve">Activity 4: Equipment and office supplies for administrative team </t>
  </si>
  <si>
    <t>GRAND-TOTAL</t>
  </si>
  <si>
    <t>2022 Y4Q1</t>
  </si>
  <si>
    <t>2022 Y4Q2</t>
  </si>
  <si>
    <t>2022 Y4Q3</t>
  </si>
  <si>
    <t>2022 Y4Q4</t>
  </si>
  <si>
    <t>Activity 4: Faculty exchange programmes with regional institutions</t>
  </si>
  <si>
    <t>Activity 5: Students’ exchange programmes with national and regional institutions</t>
  </si>
  <si>
    <t xml:space="preserve">Activity 6: Upgrade ICT infrastructure for research and learning </t>
  </si>
  <si>
    <t>Activity 7: Set-up e-learning platforms and acquire elearning resources</t>
  </si>
  <si>
    <t>Activity 8: Publication of at least 14 journal articles in indexed journals in Year 3</t>
  </si>
  <si>
    <t>Activity 9: Obtain architectural drawings for office complex and secure approval</t>
  </si>
  <si>
    <t xml:space="preserve">Activity 10: Construction of Centre Office Complex </t>
  </si>
  <si>
    <t>Activity 3: Recruit two (2) fulltime laboratory technicians (12 months)</t>
  </si>
  <si>
    <t>Activity 4: Recruit two (2) fulltime field technicians (12 months)</t>
  </si>
  <si>
    <t>Activity 7: Undertake self-evaluation and gap assessment of study programs to meet international accreditation standards</t>
  </si>
  <si>
    <t>Activity 5: Logistics for the involvement of national stakeholders to improve the current merit-based selection process of UDS Vice Chancellor</t>
  </si>
  <si>
    <t>Activity 6: Improvement of meritbased selection criteria of UDS Deans and Heads of Department and development of guidelines for performance (Review of selection guidelines)</t>
  </si>
  <si>
    <t xml:space="preserve">Action 8: Communication </t>
  </si>
  <si>
    <t>Action 1/ DLI 1: Institutional Readiness</t>
  </si>
  <si>
    <t>Action 2/DLI 2: Independent external evaluation of development impact</t>
  </si>
  <si>
    <t xml:space="preserve">Action 3/DLI 3: Student Recruitments and Enrollments </t>
  </si>
  <si>
    <t>Action 4/DLI 4: Quality of Education</t>
  </si>
  <si>
    <t>Action 5/DLI 5: Relevance of Education &amp; Research</t>
  </si>
  <si>
    <t xml:space="preserve">Action 6/DLI 6: Timeliness and Quality of Fiduciary Management </t>
  </si>
  <si>
    <t>Activity 1: Recruitment of Administrative Officer</t>
  </si>
  <si>
    <t>Activity 2: Grants Coordinator</t>
  </si>
  <si>
    <t xml:space="preserve">Action/DLI 7: Institutional impact </t>
  </si>
  <si>
    <t>Activity 1: Branding, Communications and Public Engagement Manager/Communication Officer</t>
  </si>
  <si>
    <t>Annual Workplan (JANUARY-DECEMBER, 2022)</t>
  </si>
  <si>
    <t>Activity 2: Prepare for Second Development Impact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</si>
</sst>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theme="4"/>
      <name val="Times New Roman"/>
      <family val="1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9FD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4" borderId="1" xfId="0" applyFont="1" applyFill="1" applyBorder="1"/>
    <xf numFmtId="0" fontId="3" fillId="2" borderId="1" xfId="0" applyFont="1" applyFill="1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9" borderId="1" xfId="0" applyFont="1" applyFill="1" applyBorder="1"/>
    <xf numFmtId="0" fontId="3" fillId="9" borderId="1" xfId="0" applyFont="1" applyFill="1" applyBorder="1" applyAlignment="1"/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/>
    </xf>
    <xf numFmtId="0" fontId="0" fillId="0" borderId="0" xfId="0" applyFill="1"/>
    <xf numFmtId="0" fontId="3" fillId="10" borderId="1" xfId="0" applyFont="1" applyFill="1" applyBorder="1" applyAlignment="1"/>
    <xf numFmtId="3" fontId="2" fillId="0" borderId="0" xfId="0" applyNumberFormat="1" applyFont="1" applyAlignment="1">
      <alignment vertical="top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vertical="top"/>
    </xf>
    <xf numFmtId="4" fontId="2" fillId="0" borderId="10" xfId="0" applyNumberFormat="1" applyFont="1" applyFill="1" applyBorder="1"/>
    <xf numFmtId="3" fontId="2" fillId="0" borderId="1" xfId="0" applyNumberFormat="1" applyFont="1" applyFill="1" applyBorder="1" applyAlignment="1">
      <alignment vertical="top"/>
    </xf>
    <xf numFmtId="3" fontId="11" fillId="0" borderId="13" xfId="0" applyNumberFormat="1" applyFont="1" applyBorder="1" applyAlignment="1">
      <alignment vertical="top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3" fillId="0" borderId="11" xfId="0" applyFont="1" applyFill="1" applyBorder="1"/>
    <xf numFmtId="3" fontId="2" fillId="0" borderId="13" xfId="0" applyNumberFormat="1" applyFont="1" applyFill="1" applyBorder="1" applyAlignment="1">
      <alignment vertical="top"/>
    </xf>
    <xf numFmtId="0" fontId="1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/>
    <xf numFmtId="0" fontId="4" fillId="9" borderId="1" xfId="0" applyFont="1" applyFill="1" applyBorder="1" applyAlignment="1"/>
    <xf numFmtId="0" fontId="4" fillId="10" borderId="1" xfId="0" applyFont="1" applyFill="1" applyBorder="1" applyAlignment="1"/>
    <xf numFmtId="0" fontId="4" fillId="0" borderId="11" xfId="0" applyFont="1" applyBorder="1"/>
    <xf numFmtId="3" fontId="1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0" fontId="4" fillId="0" borderId="11" xfId="0" applyFont="1" applyBorder="1" applyAlignment="1">
      <alignment wrapText="1"/>
    </xf>
    <xf numFmtId="0" fontId="4" fillId="0" borderId="12" xfId="0" applyFont="1" applyBorder="1"/>
    <xf numFmtId="0" fontId="4" fillId="2" borderId="12" xfId="0" applyFont="1" applyFill="1" applyBorder="1" applyAlignment="1"/>
    <xf numFmtId="4" fontId="12" fillId="0" borderId="12" xfId="0" applyNumberFormat="1" applyFont="1" applyBorder="1"/>
    <xf numFmtId="3" fontId="12" fillId="0" borderId="12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9" borderId="12" xfId="0" applyFont="1" applyFill="1" applyBorder="1"/>
    <xf numFmtId="3" fontId="12" fillId="0" borderId="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wrapText="1"/>
    </xf>
    <xf numFmtId="3" fontId="12" fillId="0" borderId="7" xfId="0" applyNumberFormat="1" applyFont="1" applyBorder="1" applyAlignment="1">
      <alignment horizontal="right" vertical="center" wrapText="1"/>
    </xf>
    <xf numFmtId="0" fontId="4" fillId="10" borderId="12" xfId="0" applyFont="1" applyFill="1" applyBorder="1" applyAlignment="1"/>
    <xf numFmtId="3" fontId="12" fillId="0" borderId="7" xfId="0" applyNumberFormat="1" applyFont="1" applyBorder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0" fontId="4" fillId="0" borderId="12" xfId="0" applyFont="1" applyFill="1" applyBorder="1"/>
    <xf numFmtId="0" fontId="4" fillId="0" borderId="12" xfId="0" applyFont="1" applyFill="1" applyBorder="1" applyAlignment="1"/>
    <xf numFmtId="4" fontId="12" fillId="0" borderId="7" xfId="0" applyNumberFormat="1" applyFont="1" applyFill="1" applyBorder="1"/>
    <xf numFmtId="0" fontId="4" fillId="0" borderId="13" xfId="0" applyFont="1" applyFill="1" applyBorder="1" applyAlignment="1">
      <alignment vertical="top"/>
    </xf>
    <xf numFmtId="0" fontId="13" fillId="0" borderId="0" xfId="0" applyFont="1" applyFill="1"/>
    <xf numFmtId="3" fontId="12" fillId="0" borderId="10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/>
    <xf numFmtId="3" fontId="16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3" fillId="0" borderId="1" xfId="0" applyFont="1" applyBorder="1"/>
    <xf numFmtId="4" fontId="12" fillId="0" borderId="1" xfId="0" applyNumberFormat="1" applyFont="1" applyBorder="1"/>
    <xf numFmtId="3" fontId="12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7" fillId="6" borderId="1" xfId="0" applyFont="1" applyFill="1" applyBorder="1"/>
    <xf numFmtId="0" fontId="3" fillId="6" borderId="1" xfId="0" applyFont="1" applyFill="1" applyBorder="1"/>
    <xf numFmtId="0" fontId="3" fillId="12" borderId="1" xfId="0" applyFont="1" applyFill="1" applyBorder="1"/>
    <xf numFmtId="0" fontId="17" fillId="9" borderId="1" xfId="0" applyFont="1" applyFill="1" applyBorder="1"/>
    <xf numFmtId="0" fontId="15" fillId="0" borderId="1" xfId="0" applyFont="1" applyFill="1" applyBorder="1"/>
    <xf numFmtId="0" fontId="10" fillId="0" borderId="1" xfId="0" applyFont="1" applyFill="1" applyBorder="1"/>
    <xf numFmtId="0" fontId="18" fillId="0" borderId="1" xfId="0" applyFont="1" applyBorder="1" applyAlignment="1">
      <alignment wrapText="1"/>
    </xf>
    <xf numFmtId="0" fontId="4" fillId="11" borderId="1" xfId="0" applyFont="1" applyFill="1" applyBorder="1" applyAlignment="1">
      <alignment horizontal="left"/>
    </xf>
    <xf numFmtId="0" fontId="4" fillId="11" borderId="10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3" fontId="2" fillId="2" borderId="9" xfId="0" applyNumberFormat="1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5" borderId="11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6"/>
  <sheetViews>
    <sheetView tabSelected="1" topLeftCell="A64" zoomScale="192" zoomScaleNormal="192" workbookViewId="0">
      <pane xSplit="1" topLeftCell="B1" activePane="topRight" state="frozen"/>
      <selection activeCell="A5" sqref="A5"/>
      <selection pane="topRight" activeCell="A71" sqref="A71:Z71"/>
    </sheetView>
  </sheetViews>
  <sheetFormatPr baseColWidth="10" defaultColWidth="8.83203125" defaultRowHeight="16" x14ac:dyDescent="0.2"/>
  <cols>
    <col min="1" max="1" width="79.33203125" style="17" customWidth="1"/>
    <col min="2" max="2" width="15" customWidth="1"/>
    <col min="3" max="3" width="29.5" bestFit="1" customWidth="1"/>
    <col min="4" max="4" width="3.1640625" customWidth="1"/>
    <col min="5" max="5" width="9.1640625" customWidth="1"/>
    <col min="8" max="8" width="3.83203125" customWidth="1"/>
    <col min="12" max="12" width="3.5" customWidth="1"/>
    <col min="16" max="16" width="3.6640625" customWidth="1"/>
    <col min="20" max="20" width="3.5" customWidth="1"/>
    <col min="21" max="21" width="18.1640625" bestFit="1" customWidth="1"/>
    <col min="22" max="22" width="26.83203125" bestFit="1" customWidth="1"/>
    <col min="23" max="23" width="19" style="23" bestFit="1" customWidth="1"/>
    <col min="24" max="24" width="21.83203125" style="35" customWidth="1"/>
    <col min="25" max="25" width="15.33203125" customWidth="1"/>
    <col min="26" max="26" width="19.5" style="28" customWidth="1"/>
  </cols>
  <sheetData>
    <row r="1" spans="1:26" s="1" customFormat="1" ht="36.75" customHeight="1" x14ac:dyDescent="0.2">
      <c r="A1" s="18" t="s">
        <v>23</v>
      </c>
      <c r="B1" s="8"/>
      <c r="C1" s="9"/>
      <c r="D1" s="5"/>
      <c r="E1" s="13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26" s="1" customFormat="1" ht="17.25" customHeight="1" x14ac:dyDescent="0.2">
      <c r="A2" s="19" t="s">
        <v>24</v>
      </c>
      <c r="B2" s="9"/>
      <c r="C2" s="9"/>
      <c r="D2" s="5"/>
      <c r="E2" s="11"/>
      <c r="F2" s="107" t="s">
        <v>18</v>
      </c>
      <c r="G2" s="10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6"/>
      <c r="X2" s="37"/>
      <c r="Y2" s="7"/>
      <c r="Z2" s="27"/>
    </row>
    <row r="3" spans="1:26" s="1" customFormat="1" ht="17" x14ac:dyDescent="0.2">
      <c r="A3" s="19" t="s">
        <v>25</v>
      </c>
      <c r="B3" s="9"/>
      <c r="C3" s="9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s="1" customFormat="1" ht="17" x14ac:dyDescent="0.2">
      <c r="A4" s="19" t="s">
        <v>26</v>
      </c>
      <c r="B4" s="9"/>
      <c r="C4" s="9"/>
      <c r="D4" s="5"/>
      <c r="E4" s="12"/>
      <c r="F4" s="107" t="s">
        <v>19</v>
      </c>
      <c r="G4" s="10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:26" s="1" customFormat="1" ht="17" x14ac:dyDescent="0.2">
      <c r="A5" s="20" t="s">
        <v>97</v>
      </c>
      <c r="B5" s="10"/>
      <c r="C5" s="10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8"/>
    </row>
    <row r="6" spans="1:26" x14ac:dyDescent="0.2">
      <c r="A6" s="121" t="s">
        <v>0</v>
      </c>
      <c r="B6" s="123" t="s">
        <v>15</v>
      </c>
      <c r="C6" s="123" t="s">
        <v>22</v>
      </c>
      <c r="D6" s="110"/>
      <c r="E6" s="112" t="s">
        <v>70</v>
      </c>
      <c r="F6" s="112"/>
      <c r="G6" s="112"/>
      <c r="H6" s="110"/>
      <c r="I6" s="111" t="s">
        <v>71</v>
      </c>
      <c r="J6" s="111"/>
      <c r="K6" s="111"/>
      <c r="L6" s="110"/>
      <c r="M6" s="112" t="s">
        <v>72</v>
      </c>
      <c r="N6" s="112"/>
      <c r="O6" s="112"/>
      <c r="P6" s="110"/>
      <c r="Q6" s="111" t="s">
        <v>73</v>
      </c>
      <c r="R6" s="111"/>
      <c r="S6" s="111"/>
      <c r="T6" s="110"/>
      <c r="U6" s="110" t="s">
        <v>13</v>
      </c>
      <c r="V6" s="123" t="s">
        <v>20</v>
      </c>
      <c r="W6" s="119" t="s">
        <v>14</v>
      </c>
      <c r="X6" s="113" t="s">
        <v>16</v>
      </c>
      <c r="Y6" s="127" t="s">
        <v>21</v>
      </c>
      <c r="Z6" s="120" t="s">
        <v>17</v>
      </c>
    </row>
    <row r="7" spans="1:26" x14ac:dyDescent="0.2">
      <c r="A7" s="121"/>
      <c r="B7" s="124"/>
      <c r="C7" s="124"/>
      <c r="D7" s="110"/>
      <c r="E7" s="3" t="s">
        <v>1</v>
      </c>
      <c r="F7" s="3" t="s">
        <v>2</v>
      </c>
      <c r="G7" s="3" t="s">
        <v>3</v>
      </c>
      <c r="H7" s="110"/>
      <c r="I7" s="3" t="s">
        <v>4</v>
      </c>
      <c r="J7" s="3" t="s">
        <v>5</v>
      </c>
      <c r="K7" s="3" t="s">
        <v>6</v>
      </c>
      <c r="L7" s="110"/>
      <c r="M7" s="3" t="s">
        <v>7</v>
      </c>
      <c r="N7" s="3" t="s">
        <v>8</v>
      </c>
      <c r="O7" s="3" t="s">
        <v>9</v>
      </c>
      <c r="P7" s="110"/>
      <c r="Q7" s="3" t="s">
        <v>10</v>
      </c>
      <c r="R7" s="3" t="s">
        <v>11</v>
      </c>
      <c r="S7" s="3" t="s">
        <v>12</v>
      </c>
      <c r="T7" s="110"/>
      <c r="U7" s="110"/>
      <c r="V7" s="124"/>
      <c r="W7" s="119"/>
      <c r="X7" s="114"/>
      <c r="Y7" s="128"/>
      <c r="Z7" s="120"/>
    </row>
    <row r="8" spans="1:26" x14ac:dyDescent="0.2">
      <c r="A8" s="122" t="s">
        <v>87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s="17" customFormat="1" x14ac:dyDescent="0.2">
      <c r="A9" s="99" t="s">
        <v>48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6"/>
    </row>
    <row r="10" spans="1:26" ht="17" x14ac:dyDescent="0.2">
      <c r="A10" s="14" t="s">
        <v>49</v>
      </c>
      <c r="B10" s="2"/>
      <c r="C10" s="2"/>
      <c r="D10" s="4"/>
      <c r="E10" s="2"/>
      <c r="F10" s="2"/>
      <c r="G10" s="2"/>
      <c r="H10" s="4"/>
      <c r="I10" s="2"/>
      <c r="J10" s="2"/>
      <c r="K10" s="2"/>
      <c r="L10" s="4"/>
      <c r="M10" s="2"/>
      <c r="N10" s="2"/>
      <c r="O10" s="2"/>
      <c r="P10" s="4"/>
      <c r="Q10" s="2"/>
      <c r="R10" s="2"/>
      <c r="S10" s="2"/>
      <c r="T10" s="4"/>
      <c r="U10" s="2"/>
      <c r="V10" s="2"/>
      <c r="W10" s="22">
        <v>0</v>
      </c>
      <c r="X10" s="22">
        <v>0</v>
      </c>
      <c r="Y10" s="2"/>
      <c r="Z10" s="25"/>
    </row>
    <row r="11" spans="1:26" ht="17" x14ac:dyDescent="0.2">
      <c r="A11" s="14" t="s">
        <v>50</v>
      </c>
      <c r="B11" s="2"/>
      <c r="C11" s="2"/>
      <c r="D11" s="4"/>
      <c r="E11" s="2"/>
      <c r="F11" s="2"/>
      <c r="G11" s="2"/>
      <c r="H11" s="4"/>
      <c r="I11" s="2"/>
      <c r="J11" s="2"/>
      <c r="K11" s="2"/>
      <c r="L11" s="4"/>
      <c r="M11" s="2"/>
      <c r="N11" s="2"/>
      <c r="O11" s="2"/>
      <c r="P11" s="4"/>
      <c r="Q11" s="2"/>
      <c r="R11" s="2"/>
      <c r="S11" s="2"/>
      <c r="T11" s="4"/>
      <c r="U11" s="2"/>
      <c r="V11" s="2"/>
      <c r="W11" s="22">
        <v>0</v>
      </c>
      <c r="X11" s="22">
        <v>0</v>
      </c>
      <c r="Y11" s="2"/>
      <c r="Z11" s="25"/>
    </row>
    <row r="12" spans="1:26" x14ac:dyDescent="0.2">
      <c r="A12" s="116" t="s">
        <v>51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2"/>
    </row>
    <row r="13" spans="1:26" ht="17" x14ac:dyDescent="0.2">
      <c r="A13" s="14" t="s">
        <v>52</v>
      </c>
      <c r="B13" s="2"/>
      <c r="C13" s="2"/>
      <c r="D13" s="4"/>
      <c r="E13" s="2"/>
      <c r="F13" s="2"/>
      <c r="G13" s="2"/>
      <c r="H13" s="4"/>
      <c r="I13" s="2"/>
      <c r="J13" s="2"/>
      <c r="K13" s="2"/>
      <c r="L13" s="4"/>
      <c r="M13" s="2"/>
      <c r="N13" s="2"/>
      <c r="O13" s="2"/>
      <c r="P13" s="4"/>
      <c r="Q13" s="2"/>
      <c r="R13" s="2"/>
      <c r="S13" s="2"/>
      <c r="T13" s="4"/>
      <c r="U13" s="2"/>
      <c r="V13" s="2"/>
      <c r="W13" s="22">
        <v>0</v>
      </c>
      <c r="X13" s="22">
        <v>0</v>
      </c>
      <c r="Y13" s="2"/>
      <c r="Z13" s="25"/>
    </row>
    <row r="14" spans="1:26" ht="17" x14ac:dyDescent="0.2">
      <c r="A14" s="14" t="s">
        <v>61</v>
      </c>
      <c r="B14" s="2"/>
      <c r="C14" s="2"/>
      <c r="D14" s="4"/>
      <c r="E14" s="2"/>
      <c r="F14" s="2"/>
      <c r="G14" s="2"/>
      <c r="H14" s="4"/>
      <c r="I14" s="2"/>
      <c r="J14" s="2"/>
      <c r="K14" s="2"/>
      <c r="L14" s="4"/>
      <c r="M14" s="2"/>
      <c r="N14" s="2"/>
      <c r="O14" s="2"/>
      <c r="P14" s="4"/>
      <c r="Q14" s="2"/>
      <c r="R14" s="2"/>
      <c r="S14" s="2"/>
      <c r="T14" s="4"/>
      <c r="U14" s="2"/>
      <c r="V14" s="2"/>
      <c r="W14" s="22">
        <v>0</v>
      </c>
      <c r="X14" s="22">
        <v>0</v>
      </c>
      <c r="Y14" s="2"/>
      <c r="Z14" s="25"/>
    </row>
    <row r="15" spans="1:26" s="52" customFormat="1" ht="17" x14ac:dyDescent="0.2">
      <c r="A15" s="61" t="s">
        <v>67</v>
      </c>
      <c r="B15" s="62"/>
      <c r="C15" s="62"/>
      <c r="D15" s="63"/>
      <c r="E15" s="62"/>
      <c r="F15" s="62"/>
      <c r="G15" s="62"/>
      <c r="H15" s="63"/>
      <c r="I15" s="62"/>
      <c r="J15" s="62"/>
      <c r="K15" s="62"/>
      <c r="L15" s="63"/>
      <c r="M15" s="62"/>
      <c r="N15" s="62"/>
      <c r="O15" s="62"/>
      <c r="P15" s="63"/>
      <c r="Q15" s="62"/>
      <c r="R15" s="62"/>
      <c r="S15" s="62"/>
      <c r="T15" s="63"/>
      <c r="U15" s="62"/>
      <c r="V15" s="62"/>
      <c r="W15" s="64">
        <f>SUM(W10:W11,W13:W14)</f>
        <v>0</v>
      </c>
      <c r="X15" s="64">
        <f>SUM(X10:X11,X13:X14)</f>
        <v>0</v>
      </c>
      <c r="Y15" s="62"/>
      <c r="Z15" s="66"/>
    </row>
    <row r="16" spans="1:26" x14ac:dyDescent="0.2">
      <c r="A16" s="103" t="s">
        <v>88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6"/>
    </row>
    <row r="17" spans="1:26" x14ac:dyDescent="0.2">
      <c r="A17" s="116" t="s">
        <v>27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2"/>
    </row>
    <row r="18" spans="1:26" ht="17" x14ac:dyDescent="0.2">
      <c r="A18" s="14" t="s">
        <v>64</v>
      </c>
      <c r="B18" s="2"/>
      <c r="C18" s="2"/>
      <c r="D18" s="4"/>
      <c r="E18" s="2"/>
      <c r="F18" s="2"/>
      <c r="G18" s="2"/>
      <c r="H18" s="4"/>
      <c r="I18" s="2"/>
      <c r="J18" s="2"/>
      <c r="K18" s="2"/>
      <c r="L18" s="4"/>
      <c r="M18" s="2"/>
      <c r="N18" s="2"/>
      <c r="O18" s="2"/>
      <c r="P18" s="4"/>
      <c r="Q18" s="2"/>
      <c r="R18" s="2"/>
      <c r="S18" s="2"/>
      <c r="T18" s="4"/>
      <c r="U18" s="2"/>
      <c r="V18" s="2"/>
      <c r="W18" s="22">
        <v>0</v>
      </c>
      <c r="X18" s="38">
        <v>0</v>
      </c>
      <c r="Y18" s="2"/>
      <c r="Z18" s="25" t="s">
        <v>56</v>
      </c>
    </row>
    <row r="19" spans="1:26" ht="18" thickBot="1" x14ac:dyDescent="0.25">
      <c r="A19" s="14" t="s">
        <v>98</v>
      </c>
      <c r="B19" s="2"/>
      <c r="C19" s="2"/>
      <c r="D19" s="4"/>
      <c r="E19" s="90"/>
      <c r="F19" s="90"/>
      <c r="G19" s="90"/>
      <c r="H19" s="4"/>
      <c r="I19" s="91"/>
      <c r="J19" s="91"/>
      <c r="K19" s="91"/>
      <c r="L19" s="4"/>
      <c r="M19" s="15"/>
      <c r="N19" s="91"/>
      <c r="O19" s="91"/>
      <c r="P19" s="4"/>
      <c r="Q19" s="2"/>
      <c r="R19" s="2"/>
      <c r="S19" s="15"/>
      <c r="T19" s="4"/>
      <c r="U19" s="2"/>
      <c r="V19" s="2"/>
      <c r="W19" s="39">
        <v>60000</v>
      </c>
      <c r="X19" s="38">
        <v>100000</v>
      </c>
      <c r="Y19" s="2"/>
      <c r="Z19" s="25" t="s">
        <v>56</v>
      </c>
    </row>
    <row r="20" spans="1:26" s="52" customFormat="1" ht="17" x14ac:dyDescent="0.2">
      <c r="A20" s="61" t="s">
        <v>67</v>
      </c>
      <c r="B20" s="62"/>
      <c r="C20" s="62"/>
      <c r="D20" s="63"/>
      <c r="E20" s="62"/>
      <c r="F20" s="62"/>
      <c r="G20" s="62"/>
      <c r="H20" s="63"/>
      <c r="I20" s="62"/>
      <c r="J20" s="62"/>
      <c r="K20" s="62"/>
      <c r="L20" s="63"/>
      <c r="M20" s="67"/>
      <c r="N20" s="62"/>
      <c r="O20" s="62"/>
      <c r="P20" s="63"/>
      <c r="Q20" s="62"/>
      <c r="R20" s="62"/>
      <c r="S20" s="67"/>
      <c r="T20" s="63"/>
      <c r="U20" s="62"/>
      <c r="V20" s="62"/>
      <c r="W20" s="68">
        <f>SUM(W18:W19)</f>
        <v>60000</v>
      </c>
      <c r="X20" s="68">
        <f>SUM(X18:X19)</f>
        <v>100000</v>
      </c>
      <c r="Y20" s="62"/>
      <c r="Z20" s="66"/>
    </row>
    <row r="21" spans="1:26" x14ac:dyDescent="0.2">
      <c r="A21" s="103" t="s">
        <v>89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6"/>
    </row>
    <row r="22" spans="1:26" x14ac:dyDescent="0.2">
      <c r="A22" s="116" t="s">
        <v>63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2"/>
    </row>
    <row r="23" spans="1:26" ht="17.25" customHeight="1" x14ac:dyDescent="0.2">
      <c r="A23" s="14" t="s">
        <v>28</v>
      </c>
      <c r="B23" s="2"/>
      <c r="C23" s="2"/>
      <c r="D23" s="4"/>
      <c r="E23" s="92"/>
      <c r="F23" s="92"/>
      <c r="G23" s="92"/>
      <c r="H23" s="16"/>
      <c r="I23" s="92"/>
      <c r="J23" s="92"/>
      <c r="K23" s="92"/>
      <c r="L23" s="34"/>
      <c r="M23" s="92"/>
      <c r="N23" s="92"/>
      <c r="O23" s="92"/>
      <c r="P23" s="34"/>
      <c r="Q23" s="92"/>
      <c r="R23" s="92"/>
      <c r="S23" s="92"/>
      <c r="T23" s="4"/>
      <c r="U23" s="2"/>
      <c r="V23" s="21"/>
      <c r="W23" s="44">
        <v>115000</v>
      </c>
      <c r="X23" s="43">
        <v>145537</v>
      </c>
      <c r="Y23" s="2"/>
      <c r="Z23" s="25" t="s">
        <v>56</v>
      </c>
    </row>
    <row r="24" spans="1:26" ht="17" x14ac:dyDescent="0.2">
      <c r="A24" s="14" t="s">
        <v>29</v>
      </c>
      <c r="B24" s="2"/>
      <c r="C24" s="2"/>
      <c r="D24" s="4"/>
      <c r="E24" s="92"/>
      <c r="F24" s="92"/>
      <c r="G24" s="92"/>
      <c r="H24" s="16"/>
      <c r="I24" s="92"/>
      <c r="J24" s="92"/>
      <c r="K24" s="92"/>
      <c r="L24" s="34"/>
      <c r="M24" s="92"/>
      <c r="N24" s="92"/>
      <c r="O24" s="92"/>
      <c r="P24" s="34"/>
      <c r="Q24" s="92"/>
      <c r="R24" s="92"/>
      <c r="S24" s="92"/>
      <c r="T24" s="4"/>
      <c r="U24" s="2"/>
      <c r="V24" s="21"/>
      <c r="W24" s="45">
        <v>70000</v>
      </c>
      <c r="X24" s="43">
        <v>96767</v>
      </c>
      <c r="Y24" s="2"/>
      <c r="Z24" s="25" t="s">
        <v>56</v>
      </c>
    </row>
    <row r="25" spans="1:26" ht="17" x14ac:dyDescent="0.2">
      <c r="A25" s="14" t="s">
        <v>30</v>
      </c>
      <c r="B25" s="2"/>
      <c r="C25" s="2"/>
      <c r="D25" s="4"/>
      <c r="E25" s="15"/>
      <c r="F25" s="15"/>
      <c r="G25" s="15"/>
      <c r="H25" s="4"/>
      <c r="I25" s="15"/>
      <c r="J25" s="15"/>
      <c r="K25" s="15"/>
      <c r="L25" s="34"/>
      <c r="M25" s="15"/>
      <c r="N25" s="15"/>
      <c r="O25" s="15"/>
      <c r="P25" s="34"/>
      <c r="Q25" s="15"/>
      <c r="R25" s="15"/>
      <c r="S25" s="15"/>
      <c r="T25" s="4"/>
      <c r="U25" s="2"/>
      <c r="V25" s="21"/>
      <c r="W25" s="45">
        <v>80000</v>
      </c>
      <c r="X25" s="40">
        <v>0</v>
      </c>
      <c r="Y25" s="2"/>
      <c r="Z25" s="25" t="s">
        <v>56</v>
      </c>
    </row>
    <row r="26" spans="1:26" ht="34" x14ac:dyDescent="0.2">
      <c r="A26" s="14" t="s">
        <v>53</v>
      </c>
      <c r="B26" s="2"/>
      <c r="C26" s="2"/>
      <c r="D26" s="4"/>
      <c r="E26" s="92"/>
      <c r="F26" s="92"/>
      <c r="G26" s="92"/>
      <c r="H26" s="16"/>
      <c r="I26" s="92"/>
      <c r="J26" s="92"/>
      <c r="K26" s="92"/>
      <c r="L26" s="34"/>
      <c r="M26" s="92"/>
      <c r="N26" s="92"/>
      <c r="O26" s="92"/>
      <c r="P26" s="34"/>
      <c r="Q26" s="92"/>
      <c r="R26" s="92"/>
      <c r="S26" s="92"/>
      <c r="T26" s="4"/>
      <c r="U26" s="2"/>
      <c r="V26" s="21"/>
      <c r="W26" s="45">
        <v>30000</v>
      </c>
      <c r="X26" s="40">
        <v>54012</v>
      </c>
      <c r="Y26" s="2"/>
      <c r="Z26" s="25" t="s">
        <v>56</v>
      </c>
    </row>
    <row r="27" spans="1:26" s="52" customFormat="1" ht="17" x14ac:dyDescent="0.2">
      <c r="A27" s="53" t="s">
        <v>67</v>
      </c>
      <c r="B27" s="54"/>
      <c r="C27" s="54"/>
      <c r="D27" s="55"/>
      <c r="E27" s="81"/>
      <c r="F27" s="81"/>
      <c r="G27" s="81"/>
      <c r="H27" s="56"/>
      <c r="I27" s="81"/>
      <c r="J27" s="81"/>
      <c r="K27" s="81"/>
      <c r="L27" s="57"/>
      <c r="M27" s="81"/>
      <c r="N27" s="81"/>
      <c r="O27" s="81"/>
      <c r="P27" s="57"/>
      <c r="Q27" s="81"/>
      <c r="R27" s="81"/>
      <c r="S27" s="81"/>
      <c r="T27" s="55"/>
      <c r="U27" s="54"/>
      <c r="V27" s="58"/>
      <c r="W27" s="59">
        <f>SUM(W23:W26)</f>
        <v>295000</v>
      </c>
      <c r="X27" s="59">
        <f>SUM(X23:X26)</f>
        <v>296316</v>
      </c>
      <c r="Y27" s="54"/>
      <c r="Z27" s="60"/>
    </row>
    <row r="28" spans="1:26" x14ac:dyDescent="0.2">
      <c r="A28" s="103" t="s">
        <v>90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104"/>
      <c r="Y28" s="104"/>
      <c r="Z28" s="106"/>
    </row>
    <row r="29" spans="1:26" s="6" customFormat="1" x14ac:dyDescent="0.2">
      <c r="A29" s="99" t="s">
        <v>31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1"/>
      <c r="X29" s="100"/>
      <c r="Y29" s="100"/>
      <c r="Z29" s="102"/>
    </row>
    <row r="30" spans="1:26" ht="33" customHeight="1" x14ac:dyDescent="0.2">
      <c r="A30" s="24" t="s">
        <v>62</v>
      </c>
      <c r="B30" s="2"/>
      <c r="C30" s="2"/>
      <c r="D30" s="4"/>
      <c r="E30" s="93"/>
      <c r="F30" s="93"/>
      <c r="G30" s="93"/>
      <c r="H30" s="4"/>
      <c r="I30" s="15"/>
      <c r="J30" s="15"/>
      <c r="K30" s="15"/>
      <c r="L30" s="4"/>
      <c r="M30" s="15"/>
      <c r="N30" s="15"/>
      <c r="O30" s="15"/>
      <c r="P30" s="34"/>
      <c r="Q30" s="15"/>
      <c r="R30" s="15"/>
      <c r="S30" s="15"/>
      <c r="T30" s="4"/>
      <c r="U30" s="2"/>
      <c r="V30" s="21"/>
      <c r="W30" s="46">
        <v>0</v>
      </c>
      <c r="X30" s="40">
        <v>202536</v>
      </c>
      <c r="Y30" s="2"/>
      <c r="Z30" s="25" t="s">
        <v>56</v>
      </c>
    </row>
    <row r="31" spans="1:26" ht="34" x14ac:dyDescent="0.2">
      <c r="A31" s="14" t="s">
        <v>32</v>
      </c>
      <c r="B31" s="2"/>
      <c r="C31" s="2"/>
      <c r="D31" s="4"/>
      <c r="E31" s="15"/>
      <c r="F31" s="15"/>
      <c r="G31" s="15"/>
      <c r="H31" s="4"/>
      <c r="I31" s="15"/>
      <c r="J31" s="15"/>
      <c r="K31" s="15"/>
      <c r="L31" s="34"/>
      <c r="M31" s="15"/>
      <c r="N31" s="15"/>
      <c r="O31" s="15"/>
      <c r="P31" s="34"/>
      <c r="Q31" s="15"/>
      <c r="R31" s="15"/>
      <c r="S31" s="15"/>
      <c r="T31" s="4"/>
      <c r="U31" s="2"/>
      <c r="V31" s="21"/>
      <c r="W31" s="47">
        <v>4000</v>
      </c>
      <c r="X31" s="40">
        <v>202536</v>
      </c>
      <c r="Y31" s="2"/>
      <c r="Z31" s="25" t="s">
        <v>56</v>
      </c>
    </row>
    <row r="32" spans="1:26" ht="34" x14ac:dyDescent="0.2">
      <c r="A32" s="14" t="s">
        <v>33</v>
      </c>
      <c r="B32" s="2"/>
      <c r="C32" s="2"/>
      <c r="D32" s="4"/>
      <c r="E32" s="15"/>
      <c r="F32" s="15"/>
      <c r="G32" s="15"/>
      <c r="H32" s="4"/>
      <c r="I32" s="15"/>
      <c r="J32" s="15"/>
      <c r="K32" s="15"/>
      <c r="L32" s="34"/>
      <c r="M32" s="15"/>
      <c r="N32" s="15"/>
      <c r="O32" s="15"/>
      <c r="P32" s="34"/>
      <c r="Q32" s="15"/>
      <c r="R32" s="15"/>
      <c r="S32" s="15"/>
      <c r="T32" s="4"/>
      <c r="U32" s="2"/>
      <c r="V32" s="21"/>
      <c r="W32" s="47">
        <v>45000</v>
      </c>
      <c r="X32" s="40"/>
      <c r="Y32" s="2"/>
      <c r="Z32" s="25" t="s">
        <v>56</v>
      </c>
    </row>
    <row r="33" spans="1:26" ht="17" x14ac:dyDescent="0.2">
      <c r="A33" s="14" t="s">
        <v>74</v>
      </c>
      <c r="B33" s="2"/>
      <c r="C33" s="2"/>
      <c r="D33" s="4"/>
      <c r="E33" s="2"/>
      <c r="F33" s="2"/>
      <c r="G33" s="2"/>
      <c r="H33" s="4"/>
      <c r="I33" s="15"/>
      <c r="J33" s="15"/>
      <c r="K33" s="15"/>
      <c r="L33" s="34"/>
      <c r="M33" s="2"/>
      <c r="N33" s="30"/>
      <c r="O33" s="30"/>
      <c r="P33" s="34"/>
      <c r="Q33" s="15"/>
      <c r="R33" s="15"/>
      <c r="S33" s="15"/>
      <c r="T33" s="4"/>
      <c r="U33" s="2"/>
      <c r="V33" s="21"/>
      <c r="W33" s="47">
        <v>45000</v>
      </c>
      <c r="X33" s="40"/>
      <c r="Y33" s="2"/>
      <c r="Z33" s="25" t="s">
        <v>56</v>
      </c>
    </row>
    <row r="34" spans="1:26" ht="17" x14ac:dyDescent="0.2">
      <c r="A34" s="14" t="s">
        <v>75</v>
      </c>
      <c r="B34" s="2"/>
      <c r="C34" s="2"/>
      <c r="D34" s="4"/>
      <c r="E34" s="2"/>
      <c r="F34" s="2"/>
      <c r="G34" s="2"/>
      <c r="H34" s="4"/>
      <c r="I34" s="2"/>
      <c r="J34" s="2"/>
      <c r="K34" s="2"/>
      <c r="L34" s="34"/>
      <c r="M34" s="2"/>
      <c r="N34" s="2"/>
      <c r="O34" s="15"/>
      <c r="P34" s="34"/>
      <c r="Q34" s="15"/>
      <c r="R34" s="15"/>
      <c r="S34" s="15"/>
      <c r="T34" s="4"/>
      <c r="U34" s="2"/>
      <c r="V34" s="21"/>
      <c r="W34" s="47">
        <v>35000</v>
      </c>
      <c r="X34" s="40"/>
      <c r="Y34" s="2"/>
      <c r="Z34" s="25" t="s">
        <v>56</v>
      </c>
    </row>
    <row r="35" spans="1:26" ht="17" x14ac:dyDescent="0.2">
      <c r="A35" s="14" t="s">
        <v>76</v>
      </c>
      <c r="B35" s="2"/>
      <c r="C35" s="2"/>
      <c r="D35" s="4"/>
      <c r="E35" s="15"/>
      <c r="F35" s="15"/>
      <c r="G35" s="15"/>
      <c r="H35" s="16"/>
      <c r="I35" s="15"/>
      <c r="J35" s="15"/>
      <c r="K35" s="15"/>
      <c r="L35" s="34"/>
      <c r="M35" s="15"/>
      <c r="N35" s="15"/>
      <c r="O35" s="15"/>
      <c r="P35" s="34"/>
      <c r="Q35" s="15"/>
      <c r="R35" s="15"/>
      <c r="S35" s="15"/>
      <c r="T35" s="4"/>
      <c r="U35" s="2"/>
      <c r="V35" s="21"/>
      <c r="W35" s="47">
        <v>40000</v>
      </c>
      <c r="X35" s="40"/>
      <c r="Y35" s="2"/>
      <c r="Z35" s="25" t="s">
        <v>56</v>
      </c>
    </row>
    <row r="36" spans="1:26" ht="17" x14ac:dyDescent="0.2">
      <c r="A36" s="14" t="s">
        <v>77</v>
      </c>
      <c r="B36" s="2"/>
      <c r="C36" s="2"/>
      <c r="D36" s="4"/>
      <c r="E36" s="15"/>
      <c r="F36" s="15"/>
      <c r="G36" s="15"/>
      <c r="H36" s="4"/>
      <c r="I36" s="15"/>
      <c r="J36" s="15"/>
      <c r="K36" s="15"/>
      <c r="L36" s="34"/>
      <c r="M36" s="15"/>
      <c r="N36" s="15"/>
      <c r="O36" s="15"/>
      <c r="P36" s="34"/>
      <c r="Q36" s="15"/>
      <c r="R36" s="15"/>
      <c r="S36" s="15"/>
      <c r="T36" s="4"/>
      <c r="U36" s="2"/>
      <c r="V36" s="21"/>
      <c r="W36" s="47">
        <v>30000</v>
      </c>
      <c r="X36" s="40"/>
      <c r="Y36" s="2"/>
      <c r="Z36" s="25" t="s">
        <v>56</v>
      </c>
    </row>
    <row r="37" spans="1:26" ht="17" x14ac:dyDescent="0.2">
      <c r="A37" s="29" t="s">
        <v>78</v>
      </c>
      <c r="B37" s="2"/>
      <c r="C37" s="2"/>
      <c r="D37" s="4"/>
      <c r="E37" s="15"/>
      <c r="F37" s="15"/>
      <c r="G37" s="15"/>
      <c r="H37" s="16"/>
      <c r="I37" s="15"/>
      <c r="J37" s="15"/>
      <c r="K37" s="15"/>
      <c r="L37" s="34"/>
      <c r="M37" s="15"/>
      <c r="N37" s="15"/>
      <c r="O37" s="15"/>
      <c r="P37" s="34"/>
      <c r="Q37" s="15"/>
      <c r="R37" s="15"/>
      <c r="S37" s="15"/>
      <c r="T37" s="4"/>
      <c r="U37" s="2"/>
      <c r="V37" s="21"/>
      <c r="W37" s="47">
        <v>65000</v>
      </c>
      <c r="X37" s="40">
        <v>162030</v>
      </c>
      <c r="Y37" s="2"/>
      <c r="Z37" s="25" t="s">
        <v>56</v>
      </c>
    </row>
    <row r="38" spans="1:26" ht="17" x14ac:dyDescent="0.2">
      <c r="A38" s="29" t="s">
        <v>79</v>
      </c>
      <c r="B38" s="2"/>
      <c r="C38" s="2"/>
      <c r="D38" s="4"/>
      <c r="E38" s="2"/>
      <c r="F38" s="2"/>
      <c r="G38" s="2"/>
      <c r="H38" s="4"/>
      <c r="I38" s="2"/>
      <c r="J38" s="2"/>
      <c r="K38" s="2"/>
      <c r="L38" s="4"/>
      <c r="M38" s="2"/>
      <c r="N38" s="2"/>
      <c r="O38" s="2"/>
      <c r="P38" s="4"/>
      <c r="Q38" s="2"/>
      <c r="R38" s="30"/>
      <c r="S38" s="30"/>
      <c r="T38" s="4"/>
      <c r="U38" s="2"/>
      <c r="V38" s="21"/>
      <c r="W38" s="47">
        <v>20000</v>
      </c>
      <c r="X38" s="40"/>
      <c r="Y38" s="2"/>
      <c r="Z38" s="25" t="s">
        <v>56</v>
      </c>
    </row>
    <row r="39" spans="1:26" ht="17" x14ac:dyDescent="0.2">
      <c r="A39" s="29" t="s">
        <v>80</v>
      </c>
      <c r="B39" s="2"/>
      <c r="C39" s="2"/>
      <c r="D39" s="4"/>
      <c r="E39" s="15"/>
      <c r="F39" s="15"/>
      <c r="G39" s="15"/>
      <c r="H39" s="4"/>
      <c r="I39" s="2"/>
      <c r="J39" s="2"/>
      <c r="K39" s="2"/>
      <c r="L39" s="4"/>
      <c r="M39" s="2"/>
      <c r="N39" s="2"/>
      <c r="O39" s="2"/>
      <c r="P39" s="4"/>
      <c r="Q39" s="2"/>
      <c r="R39" s="2"/>
      <c r="S39" s="2"/>
      <c r="T39" s="4"/>
      <c r="U39" s="2"/>
      <c r="V39" s="21"/>
      <c r="W39" s="46">
        <v>0</v>
      </c>
      <c r="X39" s="40">
        <v>303810</v>
      </c>
      <c r="Y39" s="2"/>
      <c r="Z39" s="25" t="s">
        <v>56</v>
      </c>
    </row>
    <row r="40" spans="1:26" s="52" customFormat="1" ht="17" x14ac:dyDescent="0.2">
      <c r="A40" s="69" t="s">
        <v>67</v>
      </c>
      <c r="B40" s="62"/>
      <c r="C40" s="62"/>
      <c r="D40" s="63"/>
      <c r="E40" s="62"/>
      <c r="F40" s="62"/>
      <c r="G40" s="62"/>
      <c r="H40" s="63"/>
      <c r="I40" s="62"/>
      <c r="J40" s="62"/>
      <c r="K40" s="62"/>
      <c r="L40" s="63"/>
      <c r="M40" s="62"/>
      <c r="N40" s="62"/>
      <c r="O40" s="62"/>
      <c r="P40" s="63"/>
      <c r="Q40" s="62"/>
      <c r="R40" s="62"/>
      <c r="S40" s="62"/>
      <c r="T40" s="63"/>
      <c r="U40" s="62"/>
      <c r="V40" s="62"/>
      <c r="W40" s="70">
        <f>SUM(W30:W39)</f>
        <v>284000</v>
      </c>
      <c r="X40" s="70">
        <f>SUM(X30:X39)</f>
        <v>870912</v>
      </c>
      <c r="Y40" s="62"/>
      <c r="Z40" s="66"/>
    </row>
    <row r="41" spans="1:26" x14ac:dyDescent="0.2">
      <c r="A41" s="103" t="s">
        <v>91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5"/>
      <c r="X41" s="104"/>
      <c r="Y41" s="104"/>
      <c r="Z41" s="106"/>
    </row>
    <row r="42" spans="1:26" x14ac:dyDescent="0.2">
      <c r="A42" s="99" t="s">
        <v>35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1"/>
      <c r="X42" s="100"/>
      <c r="Y42" s="100"/>
      <c r="Z42" s="102"/>
    </row>
    <row r="43" spans="1:26" ht="17" x14ac:dyDescent="0.2">
      <c r="A43" s="14" t="s">
        <v>34</v>
      </c>
      <c r="B43" s="2"/>
      <c r="C43" s="2"/>
      <c r="D43" s="4"/>
      <c r="E43" s="15"/>
      <c r="F43" s="15"/>
      <c r="G43" s="15"/>
      <c r="H43" s="4"/>
      <c r="I43" s="15"/>
      <c r="J43" s="15"/>
      <c r="K43" s="15"/>
      <c r="L43" s="4"/>
      <c r="M43" s="15"/>
      <c r="N43" s="15"/>
      <c r="O43" s="15"/>
      <c r="P43" s="4"/>
      <c r="Q43" s="15"/>
      <c r="R43" s="15"/>
      <c r="S43" s="15"/>
      <c r="T43" s="4"/>
      <c r="U43" s="2"/>
      <c r="V43" s="21"/>
      <c r="W43" s="48">
        <v>0</v>
      </c>
      <c r="X43" s="40"/>
      <c r="Y43" s="2"/>
      <c r="Z43" s="25" t="s">
        <v>56</v>
      </c>
    </row>
    <row r="44" spans="1:26" ht="34" x14ac:dyDescent="0.2">
      <c r="A44" s="14" t="s">
        <v>36</v>
      </c>
      <c r="B44" s="2"/>
      <c r="C44" s="2"/>
      <c r="D44" s="4"/>
      <c r="E44" s="15"/>
      <c r="F44" s="15"/>
      <c r="G44" s="15"/>
      <c r="H44" s="4"/>
      <c r="I44" s="15"/>
      <c r="J44" s="15"/>
      <c r="K44" s="15"/>
      <c r="L44" s="4"/>
      <c r="M44" s="15"/>
      <c r="N44" s="15"/>
      <c r="O44" s="15"/>
      <c r="P44" s="34"/>
      <c r="Q44" s="15"/>
      <c r="R44" s="15"/>
      <c r="S44" s="15"/>
      <c r="T44" s="4"/>
      <c r="U44" s="2"/>
      <c r="V44" s="21"/>
      <c r="W44" s="49">
        <v>160000</v>
      </c>
      <c r="X44" s="40"/>
      <c r="Y44" s="2"/>
      <c r="Z44" s="25" t="s">
        <v>56</v>
      </c>
    </row>
    <row r="45" spans="1:26" ht="17" x14ac:dyDescent="0.2">
      <c r="A45" s="14" t="s">
        <v>81</v>
      </c>
      <c r="B45" s="2"/>
      <c r="C45" s="2"/>
      <c r="D45" s="4"/>
      <c r="E45" s="15"/>
      <c r="F45" s="15"/>
      <c r="G45" s="15"/>
      <c r="H45" s="4"/>
      <c r="I45" s="15"/>
      <c r="J45" s="15"/>
      <c r="K45" s="15"/>
      <c r="L45" s="4"/>
      <c r="M45" s="15"/>
      <c r="N45" s="15"/>
      <c r="O45" s="15"/>
      <c r="P45" s="34"/>
      <c r="Q45" s="15"/>
      <c r="R45" s="15"/>
      <c r="S45" s="15"/>
      <c r="T45" s="4"/>
      <c r="U45" s="2"/>
      <c r="V45" s="21"/>
      <c r="W45" s="45">
        <v>24800</v>
      </c>
      <c r="X45" s="40"/>
      <c r="Y45" s="2"/>
      <c r="Z45" s="25" t="s">
        <v>56</v>
      </c>
    </row>
    <row r="46" spans="1:26" ht="17" x14ac:dyDescent="0.2">
      <c r="A46" s="14" t="s">
        <v>82</v>
      </c>
      <c r="B46" s="2"/>
      <c r="C46" s="2"/>
      <c r="D46" s="4"/>
      <c r="E46" s="15"/>
      <c r="F46" s="15"/>
      <c r="G46" s="15"/>
      <c r="H46" s="4"/>
      <c r="I46" s="15"/>
      <c r="J46" s="15"/>
      <c r="K46" s="15"/>
      <c r="L46" s="4"/>
      <c r="M46" s="15"/>
      <c r="N46" s="15"/>
      <c r="O46" s="15"/>
      <c r="P46" s="34"/>
      <c r="Q46" s="15"/>
      <c r="R46" s="15"/>
      <c r="S46" s="15"/>
      <c r="T46" s="4"/>
      <c r="U46" s="2"/>
      <c r="V46" s="21"/>
      <c r="W46" s="45">
        <v>24800</v>
      </c>
      <c r="X46" s="40"/>
      <c r="Y46" s="2"/>
      <c r="Z46" s="25" t="s">
        <v>56</v>
      </c>
    </row>
    <row r="47" spans="1:26" ht="17" x14ac:dyDescent="0.2">
      <c r="A47" s="29" t="s">
        <v>37</v>
      </c>
      <c r="B47" s="2"/>
      <c r="C47" s="2"/>
      <c r="D47" s="4"/>
      <c r="E47" s="2"/>
      <c r="F47" s="2"/>
      <c r="G47" s="2"/>
      <c r="H47" s="4"/>
      <c r="I47" s="2"/>
      <c r="J47" s="2"/>
      <c r="K47" s="2"/>
      <c r="L47" s="4"/>
      <c r="M47" s="2"/>
      <c r="N47" s="2"/>
      <c r="O47" s="2"/>
      <c r="P47" s="34"/>
      <c r="Q47" s="2"/>
      <c r="R47" s="30"/>
      <c r="S47" s="30"/>
      <c r="T47" s="4"/>
      <c r="U47" s="2"/>
      <c r="V47" s="21"/>
      <c r="W47" s="48">
        <v>0</v>
      </c>
      <c r="X47" s="40"/>
      <c r="Y47" s="2"/>
      <c r="Z47" s="25" t="s">
        <v>56</v>
      </c>
    </row>
    <row r="48" spans="1:26" ht="17" x14ac:dyDescent="0.2">
      <c r="A48" s="14" t="s">
        <v>38</v>
      </c>
      <c r="B48" s="2"/>
      <c r="C48" s="2"/>
      <c r="D48" s="4"/>
      <c r="E48" s="15"/>
      <c r="F48" s="15"/>
      <c r="G48" s="15"/>
      <c r="H48" s="4"/>
      <c r="I48" s="15"/>
      <c r="J48" s="15"/>
      <c r="K48" s="15"/>
      <c r="L48" s="34"/>
      <c r="M48" s="15"/>
      <c r="N48" s="15"/>
      <c r="O48" s="15"/>
      <c r="P48" s="34"/>
      <c r="Q48" s="15"/>
      <c r="R48" s="15"/>
      <c r="S48" s="15"/>
      <c r="T48" s="4"/>
      <c r="U48" s="2"/>
      <c r="V48" s="21"/>
      <c r="W48" s="45">
        <v>20000</v>
      </c>
      <c r="X48" s="40"/>
      <c r="Y48" s="2"/>
      <c r="Z48" s="25" t="s">
        <v>56</v>
      </c>
    </row>
    <row r="49" spans="1:26" ht="17" x14ac:dyDescent="0.2">
      <c r="A49" s="14" t="s">
        <v>39</v>
      </c>
      <c r="B49" s="2"/>
      <c r="C49" s="2"/>
      <c r="D49" s="4"/>
      <c r="E49" s="2"/>
      <c r="F49" s="2"/>
      <c r="G49" s="2"/>
      <c r="H49" s="4"/>
      <c r="I49" s="2"/>
      <c r="J49" s="2"/>
      <c r="K49" s="15"/>
      <c r="L49" s="34"/>
      <c r="M49" s="15"/>
      <c r="N49" s="2"/>
      <c r="O49" s="2"/>
      <c r="P49" s="34"/>
      <c r="Q49" s="2"/>
      <c r="R49" s="15"/>
      <c r="S49" s="15"/>
      <c r="T49" s="4"/>
      <c r="U49" s="2"/>
      <c r="V49" s="21"/>
      <c r="W49" s="45">
        <v>10000</v>
      </c>
      <c r="X49" s="40"/>
      <c r="Y49" s="2"/>
      <c r="Z49" s="25" t="s">
        <v>56</v>
      </c>
    </row>
    <row r="50" spans="1:26" ht="34" x14ac:dyDescent="0.2">
      <c r="A50" s="14" t="s">
        <v>40</v>
      </c>
      <c r="B50" s="2"/>
      <c r="C50" s="2"/>
      <c r="D50" s="4"/>
      <c r="E50" s="15"/>
      <c r="F50" s="15"/>
      <c r="G50" s="15"/>
      <c r="H50" s="16"/>
      <c r="I50" s="15"/>
      <c r="J50" s="15"/>
      <c r="K50" s="15"/>
      <c r="L50" s="34"/>
      <c r="M50" s="15"/>
      <c r="N50" s="15"/>
      <c r="O50" s="15"/>
      <c r="P50" s="34"/>
      <c r="Q50" s="15"/>
      <c r="R50" s="15"/>
      <c r="S50" s="15"/>
      <c r="T50" s="4"/>
      <c r="U50" s="2"/>
      <c r="V50" s="21"/>
      <c r="W50" s="45">
        <v>40000</v>
      </c>
      <c r="X50" s="40"/>
      <c r="Y50" s="2"/>
      <c r="Z50" s="25" t="s">
        <v>56</v>
      </c>
    </row>
    <row r="51" spans="1:26" ht="51" x14ac:dyDescent="0.2">
      <c r="A51" s="14" t="s">
        <v>41</v>
      </c>
      <c r="B51" s="2"/>
      <c r="C51" s="2"/>
      <c r="D51" s="4"/>
      <c r="E51" s="30"/>
      <c r="F51" s="15"/>
      <c r="G51" s="15"/>
      <c r="H51" s="4"/>
      <c r="I51" s="2"/>
      <c r="J51" s="15"/>
      <c r="K51" s="2"/>
      <c r="L51" s="34"/>
      <c r="M51" s="2"/>
      <c r="N51" s="15"/>
      <c r="O51" s="2"/>
      <c r="P51" s="34"/>
      <c r="Q51" s="15"/>
      <c r="R51" s="15"/>
      <c r="S51" s="15"/>
      <c r="T51" s="4"/>
      <c r="U51" s="2"/>
      <c r="V51" s="21"/>
      <c r="W51" s="45">
        <v>30000</v>
      </c>
      <c r="X51" s="40"/>
      <c r="Y51" s="2"/>
      <c r="Z51" s="25" t="s">
        <v>56</v>
      </c>
    </row>
    <row r="52" spans="1:26" ht="29.25" customHeight="1" x14ac:dyDescent="0.2">
      <c r="A52" s="14" t="s">
        <v>42</v>
      </c>
      <c r="B52" s="2"/>
      <c r="C52" s="2"/>
      <c r="D52" s="4"/>
      <c r="E52" s="2"/>
      <c r="F52" s="2"/>
      <c r="G52" s="2"/>
      <c r="H52" s="4"/>
      <c r="I52" s="2"/>
      <c r="J52" s="2"/>
      <c r="K52" s="2"/>
      <c r="L52" s="4"/>
      <c r="M52" s="15"/>
      <c r="N52" s="15"/>
      <c r="O52" s="15"/>
      <c r="P52" s="34"/>
      <c r="Q52" s="15"/>
      <c r="R52" s="15"/>
      <c r="S52" s="15"/>
      <c r="T52" s="4"/>
      <c r="U52" s="2"/>
      <c r="V52" s="21"/>
      <c r="W52" s="45">
        <v>60000</v>
      </c>
      <c r="X52" s="40">
        <v>3549</v>
      </c>
      <c r="Y52" s="2"/>
      <c r="Z52" s="25" t="s">
        <v>56</v>
      </c>
    </row>
    <row r="53" spans="1:26" s="52" customFormat="1" ht="17" customHeight="1" x14ac:dyDescent="0.2">
      <c r="A53" s="73" t="s">
        <v>67</v>
      </c>
      <c r="B53" s="62"/>
      <c r="C53" s="62"/>
      <c r="D53" s="63"/>
      <c r="E53" s="62"/>
      <c r="F53" s="62"/>
      <c r="G53" s="62"/>
      <c r="H53" s="63"/>
      <c r="I53" s="62"/>
      <c r="J53" s="62"/>
      <c r="K53" s="62"/>
      <c r="L53" s="63"/>
      <c r="M53" s="67"/>
      <c r="N53" s="67"/>
      <c r="O53" s="67"/>
      <c r="P53" s="71"/>
      <c r="Q53" s="67"/>
      <c r="R53" s="67"/>
      <c r="S53" s="67"/>
      <c r="T53" s="63"/>
      <c r="U53" s="62"/>
      <c r="V53" s="62"/>
      <c r="W53" s="72">
        <f>SUM(W43:W52)</f>
        <v>369600</v>
      </c>
      <c r="X53" s="65">
        <f>SUM(X43)</f>
        <v>0</v>
      </c>
      <c r="Y53" s="62"/>
      <c r="Z53" s="66"/>
    </row>
    <row r="54" spans="1:26" x14ac:dyDescent="0.2">
      <c r="A54" s="103" t="s">
        <v>92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5"/>
      <c r="X54" s="104"/>
      <c r="Y54" s="104"/>
      <c r="Z54" s="106"/>
    </row>
    <row r="55" spans="1:26" x14ac:dyDescent="0.2">
      <c r="A55" s="99" t="s">
        <v>43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1"/>
      <c r="X55" s="100"/>
      <c r="Y55" s="100"/>
      <c r="Z55" s="102"/>
    </row>
    <row r="56" spans="1:26" ht="17" x14ac:dyDescent="0.2">
      <c r="A56" s="14" t="s">
        <v>93</v>
      </c>
      <c r="B56" s="2"/>
      <c r="C56" s="2"/>
      <c r="D56" s="4"/>
      <c r="E56" s="2"/>
      <c r="F56" s="2"/>
      <c r="G56" s="2"/>
      <c r="H56" s="4"/>
      <c r="I56" s="2"/>
      <c r="J56" s="2"/>
      <c r="K56" s="15"/>
      <c r="L56" s="34"/>
      <c r="M56" s="15"/>
      <c r="N56" s="15"/>
      <c r="O56" s="15"/>
      <c r="P56" s="34"/>
      <c r="Q56" s="15"/>
      <c r="R56" s="15"/>
      <c r="S56" s="15"/>
      <c r="T56" s="4"/>
      <c r="U56" s="2"/>
      <c r="V56" s="21"/>
      <c r="W56" s="45">
        <v>12400</v>
      </c>
      <c r="X56" s="40"/>
      <c r="Y56" s="2"/>
      <c r="Z56" s="25" t="s">
        <v>56</v>
      </c>
    </row>
    <row r="57" spans="1:26" ht="17" x14ac:dyDescent="0.2">
      <c r="A57" s="14" t="s">
        <v>94</v>
      </c>
      <c r="B57" s="2"/>
      <c r="C57" s="2"/>
      <c r="D57" s="4"/>
      <c r="E57" s="15"/>
      <c r="F57" s="15"/>
      <c r="G57" s="15"/>
      <c r="H57" s="34"/>
      <c r="I57" s="15"/>
      <c r="J57" s="15"/>
      <c r="K57" s="15"/>
      <c r="L57" s="34"/>
      <c r="M57" s="15"/>
      <c r="N57" s="15"/>
      <c r="O57" s="15"/>
      <c r="P57" s="34"/>
      <c r="Q57" s="15"/>
      <c r="R57" s="15"/>
      <c r="S57" s="15"/>
      <c r="T57" s="4"/>
      <c r="U57" s="2"/>
      <c r="V57" s="21"/>
      <c r="W57" s="45">
        <v>12400</v>
      </c>
      <c r="X57" s="40"/>
      <c r="Y57" s="2"/>
      <c r="Z57" s="25" t="s">
        <v>56</v>
      </c>
    </row>
    <row r="58" spans="1:26" ht="17" x14ac:dyDescent="0.2">
      <c r="A58" s="14" t="s">
        <v>44</v>
      </c>
      <c r="B58" s="2"/>
      <c r="C58" s="2"/>
      <c r="D58" s="4"/>
      <c r="E58" s="2"/>
      <c r="F58" s="2"/>
      <c r="G58" s="2"/>
      <c r="H58" s="4"/>
      <c r="I58" s="2"/>
      <c r="J58" s="2"/>
      <c r="K58" s="15"/>
      <c r="L58" s="34"/>
      <c r="M58" s="15"/>
      <c r="N58" s="15"/>
      <c r="O58" s="15"/>
      <c r="P58" s="34"/>
      <c r="Q58" s="15"/>
      <c r="R58" s="15"/>
      <c r="S58" s="15"/>
      <c r="T58" s="4"/>
      <c r="U58" s="2"/>
      <c r="V58" s="21"/>
      <c r="W58" s="45">
        <v>18600</v>
      </c>
      <c r="X58" s="40"/>
      <c r="Y58" s="2"/>
      <c r="Z58" s="25" t="s">
        <v>56</v>
      </c>
    </row>
    <row r="59" spans="1:26" s="33" customFormat="1" ht="17" x14ac:dyDescent="0.2">
      <c r="A59" s="29" t="s">
        <v>68</v>
      </c>
      <c r="B59" s="30"/>
      <c r="C59" s="30"/>
      <c r="D59" s="31"/>
      <c r="E59" s="15"/>
      <c r="F59" s="15"/>
      <c r="G59" s="15"/>
      <c r="H59" s="34"/>
      <c r="I59" s="15"/>
      <c r="J59" s="15"/>
      <c r="K59" s="15"/>
      <c r="L59" s="34"/>
      <c r="M59" s="15"/>
      <c r="N59" s="15"/>
      <c r="O59" s="15"/>
      <c r="P59" s="34"/>
      <c r="Q59" s="15"/>
      <c r="R59" s="15"/>
      <c r="S59" s="15"/>
      <c r="T59" s="34"/>
      <c r="U59" s="30"/>
      <c r="V59" s="30"/>
      <c r="W59" s="41">
        <v>0</v>
      </c>
      <c r="X59" s="42"/>
      <c r="Y59" s="30"/>
      <c r="Z59" s="32" t="s">
        <v>56</v>
      </c>
    </row>
    <row r="60" spans="1:26" s="78" customFormat="1" ht="17" x14ac:dyDescent="0.2">
      <c r="A60" s="73" t="s">
        <v>67</v>
      </c>
      <c r="B60" s="74"/>
      <c r="C60" s="74"/>
      <c r="D60" s="75"/>
      <c r="E60" s="67"/>
      <c r="F60" s="67"/>
      <c r="G60" s="67"/>
      <c r="H60" s="71"/>
      <c r="I60" s="67"/>
      <c r="J60" s="67"/>
      <c r="K60" s="67"/>
      <c r="L60" s="71"/>
      <c r="M60" s="67"/>
      <c r="N60" s="67"/>
      <c r="O60" s="67"/>
      <c r="P60" s="71"/>
      <c r="Q60" s="67"/>
      <c r="R60" s="67"/>
      <c r="S60" s="67"/>
      <c r="T60" s="71"/>
      <c r="U60" s="74"/>
      <c r="V60" s="74"/>
      <c r="W60" s="76">
        <f>SUM(W56:W59)</f>
        <v>43400</v>
      </c>
      <c r="X60" s="76">
        <f>SUM(X56:X59)</f>
        <v>0</v>
      </c>
      <c r="Y60" s="74"/>
      <c r="Z60" s="77"/>
    </row>
    <row r="61" spans="1:26" x14ac:dyDescent="0.2">
      <c r="A61" s="103" t="s">
        <v>95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6"/>
    </row>
    <row r="62" spans="1:26" x14ac:dyDescent="0.2">
      <c r="A62" s="99" t="s">
        <v>46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1"/>
      <c r="X62" s="100"/>
      <c r="Y62" s="100"/>
      <c r="Z62" s="102"/>
    </row>
    <row r="63" spans="1:26" ht="17" x14ac:dyDescent="0.2">
      <c r="A63" s="14" t="s">
        <v>45</v>
      </c>
      <c r="B63" s="2"/>
      <c r="C63" s="2"/>
      <c r="D63" s="4"/>
      <c r="E63" s="15"/>
      <c r="F63" s="15"/>
      <c r="G63" s="15"/>
      <c r="H63" s="4"/>
      <c r="I63" s="15"/>
      <c r="J63" s="15"/>
      <c r="K63" s="15"/>
      <c r="L63" s="34"/>
      <c r="M63" s="30"/>
      <c r="N63" s="30"/>
      <c r="O63" s="30"/>
      <c r="P63" s="4"/>
      <c r="Q63" s="2"/>
      <c r="R63" s="2"/>
      <c r="S63" s="2"/>
      <c r="T63" s="4"/>
      <c r="U63" s="2"/>
      <c r="V63" s="21"/>
      <c r="W63" s="48">
        <v>0</v>
      </c>
      <c r="X63" s="40">
        <v>101268</v>
      </c>
      <c r="Y63" s="2"/>
      <c r="Z63" s="25" t="s">
        <v>56</v>
      </c>
    </row>
    <row r="64" spans="1:26" ht="34" x14ac:dyDescent="0.2">
      <c r="A64" s="14" t="s">
        <v>54</v>
      </c>
      <c r="B64" s="2"/>
      <c r="C64" s="2"/>
      <c r="D64" s="4"/>
      <c r="E64" s="15"/>
      <c r="F64" s="15"/>
      <c r="G64" s="15"/>
      <c r="H64" s="4"/>
      <c r="I64" s="15"/>
      <c r="J64" s="15"/>
      <c r="K64" s="15"/>
      <c r="L64" s="34"/>
      <c r="M64" s="15"/>
      <c r="N64" s="15"/>
      <c r="O64" s="15"/>
      <c r="P64" s="4"/>
      <c r="Q64" s="15"/>
      <c r="R64" s="15"/>
      <c r="S64" s="15"/>
      <c r="T64" s="4"/>
      <c r="U64" s="2"/>
      <c r="V64" s="21"/>
      <c r="W64" s="45">
        <v>30000</v>
      </c>
      <c r="X64" s="40">
        <v>202535</v>
      </c>
      <c r="Y64" s="2"/>
      <c r="Z64" s="25" t="s">
        <v>56</v>
      </c>
    </row>
    <row r="65" spans="1:26" ht="34" x14ac:dyDescent="0.2">
      <c r="A65" s="14" t="s">
        <v>55</v>
      </c>
      <c r="B65" s="2"/>
      <c r="C65" s="2"/>
      <c r="D65" s="4"/>
      <c r="E65" s="15"/>
      <c r="F65" s="15"/>
      <c r="G65" s="15"/>
      <c r="H65" s="4"/>
      <c r="I65" s="15"/>
      <c r="J65" s="15"/>
      <c r="K65" s="15"/>
      <c r="L65" s="34"/>
      <c r="M65" s="15"/>
      <c r="N65" s="15"/>
      <c r="O65" s="15"/>
      <c r="P65" s="4"/>
      <c r="Q65" s="15"/>
      <c r="R65" s="15"/>
      <c r="S65" s="15"/>
      <c r="T65" s="4"/>
      <c r="U65" s="2"/>
      <c r="V65" s="21"/>
      <c r="W65" s="45">
        <v>10000</v>
      </c>
      <c r="X65" s="40">
        <v>25317</v>
      </c>
      <c r="Y65" s="2"/>
      <c r="Z65" s="24" t="s">
        <v>57</v>
      </c>
    </row>
    <row r="66" spans="1:26" ht="34" x14ac:dyDescent="0.2">
      <c r="A66" s="14" t="s">
        <v>47</v>
      </c>
      <c r="B66" s="2"/>
      <c r="C66" s="2"/>
      <c r="D66" s="4"/>
      <c r="E66" s="15"/>
      <c r="F66" s="15"/>
      <c r="G66" s="15"/>
      <c r="H66" s="4"/>
      <c r="I66" s="15"/>
      <c r="J66" s="15"/>
      <c r="K66" s="15"/>
      <c r="L66" s="34"/>
      <c r="M66" s="15"/>
      <c r="N66" s="15"/>
      <c r="O66" s="15"/>
      <c r="P66" s="34"/>
      <c r="Q66" s="15"/>
      <c r="R66" s="15"/>
      <c r="S66" s="15"/>
      <c r="T66" s="4"/>
      <c r="U66" s="2"/>
      <c r="V66" s="21"/>
      <c r="W66" s="45">
        <v>16500</v>
      </c>
      <c r="X66" s="40">
        <v>202535</v>
      </c>
      <c r="Y66" s="2"/>
      <c r="Z66" s="26" t="s">
        <v>58</v>
      </c>
    </row>
    <row r="67" spans="1:26" ht="34" x14ac:dyDescent="0.2">
      <c r="A67" s="14" t="s">
        <v>84</v>
      </c>
      <c r="B67" s="2"/>
      <c r="C67" s="2"/>
      <c r="D67" s="4"/>
      <c r="E67" s="2"/>
      <c r="F67" s="2"/>
      <c r="G67" s="2"/>
      <c r="H67" s="4"/>
      <c r="I67" s="15"/>
      <c r="J67" s="15"/>
      <c r="K67" s="15"/>
      <c r="L67" s="4"/>
      <c r="M67" s="15"/>
      <c r="N67" s="15"/>
      <c r="O67" s="15"/>
      <c r="P67" s="34"/>
      <c r="Q67" s="30"/>
      <c r="R67" s="2"/>
      <c r="S67" s="2"/>
      <c r="T67" s="4"/>
      <c r="U67" s="2"/>
      <c r="V67" s="21"/>
      <c r="W67" s="48">
        <v>0</v>
      </c>
      <c r="X67" s="40"/>
      <c r="Y67" s="2"/>
      <c r="Z67" s="26" t="s">
        <v>59</v>
      </c>
    </row>
    <row r="68" spans="1:26" ht="34" x14ac:dyDescent="0.2">
      <c r="A68" s="14" t="s">
        <v>85</v>
      </c>
      <c r="B68" s="2"/>
      <c r="C68" s="2"/>
      <c r="D68" s="4"/>
      <c r="E68" s="2"/>
      <c r="F68" s="2"/>
      <c r="G68" s="2"/>
      <c r="H68" s="4"/>
      <c r="I68" s="15"/>
      <c r="J68" s="15"/>
      <c r="K68" s="15"/>
      <c r="L68" s="4"/>
      <c r="M68" s="15"/>
      <c r="N68" s="15"/>
      <c r="O68" s="15"/>
      <c r="P68" s="34"/>
      <c r="Q68" s="30"/>
      <c r="R68" s="30"/>
      <c r="S68" s="30"/>
      <c r="T68" s="4"/>
      <c r="U68" s="2"/>
      <c r="V68" s="21"/>
      <c r="W68" s="48">
        <v>0</v>
      </c>
      <c r="X68" s="40"/>
      <c r="Y68" s="2"/>
      <c r="Z68" s="26" t="s">
        <v>59</v>
      </c>
    </row>
    <row r="69" spans="1:26" ht="32.25" customHeight="1" x14ac:dyDescent="0.2">
      <c r="A69" s="14" t="s">
        <v>83</v>
      </c>
      <c r="B69" s="2"/>
      <c r="C69" s="2"/>
      <c r="D69" s="4"/>
      <c r="E69" s="15"/>
      <c r="F69" s="15"/>
      <c r="G69" s="15"/>
      <c r="H69" s="4"/>
      <c r="I69" s="15"/>
      <c r="J69" s="15"/>
      <c r="K69" s="15"/>
      <c r="L69" s="4"/>
      <c r="M69" s="15"/>
      <c r="N69" s="15"/>
      <c r="O69" s="15"/>
      <c r="P69" s="34"/>
      <c r="Q69" s="30"/>
      <c r="R69" s="30"/>
      <c r="S69" s="30"/>
      <c r="T69" s="4"/>
      <c r="U69" s="2"/>
      <c r="V69" s="21"/>
      <c r="W69" s="48">
        <v>0</v>
      </c>
      <c r="X69" s="40"/>
      <c r="Y69" s="2"/>
      <c r="Z69" s="26" t="s">
        <v>60</v>
      </c>
    </row>
    <row r="70" spans="1:26" s="52" customFormat="1" ht="17" x14ac:dyDescent="0.2">
      <c r="A70" s="73" t="s">
        <v>67</v>
      </c>
      <c r="B70" s="54"/>
      <c r="C70" s="54"/>
      <c r="D70" s="55"/>
      <c r="E70" s="54"/>
      <c r="F70" s="54"/>
      <c r="H70" s="54"/>
      <c r="I70" s="54"/>
      <c r="J70" s="54"/>
      <c r="K70" s="54"/>
      <c r="L70" s="55"/>
      <c r="M70" s="54"/>
      <c r="N70" s="54"/>
      <c r="O70" s="54"/>
      <c r="P70" s="55"/>
      <c r="Q70" s="54"/>
      <c r="R70" s="54"/>
      <c r="S70" s="81"/>
      <c r="T70" s="55"/>
      <c r="U70" s="54"/>
      <c r="V70" s="58"/>
      <c r="W70" s="79">
        <f>SUM(W63:W69)</f>
        <v>56500</v>
      </c>
      <c r="X70" s="79">
        <f>SUM(X63:X69)</f>
        <v>531655</v>
      </c>
      <c r="Y70" s="54"/>
      <c r="Z70" s="60"/>
    </row>
    <row r="71" spans="1:26" x14ac:dyDescent="0.2">
      <c r="A71" s="97" t="s">
        <v>86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8"/>
      <c r="X71" s="97"/>
      <c r="Y71" s="97"/>
      <c r="Z71" s="97"/>
    </row>
    <row r="72" spans="1:26" ht="23" customHeight="1" x14ac:dyDescent="0.2">
      <c r="A72" s="24" t="s">
        <v>96</v>
      </c>
      <c r="B72" s="2"/>
      <c r="C72" s="2"/>
      <c r="D72" s="4"/>
      <c r="E72" s="2"/>
      <c r="F72" s="2"/>
      <c r="G72" s="2"/>
      <c r="H72" s="4"/>
      <c r="I72" s="15"/>
      <c r="J72" s="15"/>
      <c r="K72" s="15"/>
      <c r="L72" s="34"/>
      <c r="M72" s="15"/>
      <c r="N72" s="15"/>
      <c r="O72" s="15"/>
      <c r="P72" s="34"/>
      <c r="Q72" s="15"/>
      <c r="R72" s="15"/>
      <c r="S72" s="15"/>
      <c r="T72" s="4"/>
      <c r="U72" s="2"/>
      <c r="V72" s="21"/>
      <c r="W72" s="45">
        <v>18600</v>
      </c>
      <c r="X72" s="40"/>
      <c r="Y72" s="2"/>
      <c r="Z72" s="25" t="s">
        <v>56</v>
      </c>
    </row>
    <row r="73" spans="1:26" ht="17" x14ac:dyDescent="0.2">
      <c r="A73" s="14" t="s">
        <v>65</v>
      </c>
      <c r="B73" s="2"/>
      <c r="C73" s="2"/>
      <c r="D73" s="4"/>
      <c r="E73" s="2"/>
      <c r="F73" s="2"/>
      <c r="G73" s="2"/>
      <c r="H73" s="4"/>
      <c r="I73" s="91"/>
      <c r="J73" s="91"/>
      <c r="K73" s="15"/>
      <c r="L73" s="34"/>
      <c r="M73" s="15"/>
      <c r="N73" s="15"/>
      <c r="O73" s="15"/>
      <c r="P73" s="34"/>
      <c r="Q73" s="15"/>
      <c r="R73" s="15"/>
      <c r="S73" s="15"/>
      <c r="T73" s="34"/>
      <c r="U73" s="2"/>
      <c r="V73" s="21"/>
      <c r="W73" s="45">
        <v>12400</v>
      </c>
      <c r="X73" s="40"/>
      <c r="Y73" s="2"/>
      <c r="Z73" s="25" t="s">
        <v>56</v>
      </c>
    </row>
    <row r="74" spans="1:26" s="33" customFormat="1" ht="17" x14ac:dyDescent="0.2">
      <c r="A74" s="29" t="s">
        <v>66</v>
      </c>
      <c r="B74" s="30"/>
      <c r="C74" s="30"/>
      <c r="D74" s="34"/>
      <c r="E74" s="95"/>
      <c r="F74" s="95"/>
      <c r="G74" s="95"/>
      <c r="H74" s="34"/>
      <c r="I74" s="15"/>
      <c r="J74" s="15"/>
      <c r="K74" s="15"/>
      <c r="L74" s="34"/>
      <c r="M74" s="15"/>
      <c r="N74" s="15"/>
      <c r="O74" s="15"/>
      <c r="P74" s="34"/>
      <c r="Q74" s="15"/>
      <c r="R74" s="15"/>
      <c r="S74" s="15"/>
      <c r="T74" s="34"/>
      <c r="U74" s="30"/>
      <c r="V74" s="50"/>
      <c r="W74" s="49">
        <v>5000</v>
      </c>
      <c r="X74" s="51"/>
      <c r="Y74" s="30"/>
      <c r="Z74" s="32" t="s">
        <v>56</v>
      </c>
    </row>
    <row r="75" spans="1:26" s="78" customFormat="1" ht="17" x14ac:dyDescent="0.2">
      <c r="A75" s="80" t="s">
        <v>67</v>
      </c>
      <c r="B75" s="81"/>
      <c r="C75" s="81"/>
      <c r="D75" s="82"/>
      <c r="E75" s="94"/>
      <c r="F75" s="94"/>
      <c r="G75" s="94"/>
      <c r="H75" s="82"/>
      <c r="I75" s="81"/>
      <c r="J75" s="81"/>
      <c r="K75" s="81"/>
      <c r="L75" s="82"/>
      <c r="M75" s="81"/>
      <c r="N75" s="81"/>
      <c r="O75" s="81"/>
      <c r="P75" s="82"/>
      <c r="Q75" s="81"/>
      <c r="R75" s="81"/>
      <c r="S75" s="81"/>
      <c r="T75" s="57"/>
      <c r="U75" s="81"/>
      <c r="V75" s="81"/>
      <c r="W75" s="83">
        <f>SUM(W72:W74)</f>
        <v>36000</v>
      </c>
      <c r="X75" s="84"/>
      <c r="Y75" s="81"/>
      <c r="Z75" s="85"/>
    </row>
    <row r="76" spans="1:26" s="52" customFormat="1" ht="22" x14ac:dyDescent="0.25">
      <c r="A76" s="96" t="s">
        <v>69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>
        <f>W15+W20+W27+W40+W53+W60+W70+W75</f>
        <v>1144500</v>
      </c>
      <c r="X76" s="88"/>
      <c r="Y76" s="86"/>
      <c r="Z76" s="89"/>
    </row>
  </sheetData>
  <mergeCells count="40">
    <mergeCell ref="A9:Z9"/>
    <mergeCell ref="Q6:S6"/>
    <mergeCell ref="D6:D7"/>
    <mergeCell ref="H6:H7"/>
    <mergeCell ref="Y6:Y7"/>
    <mergeCell ref="C6:C7"/>
    <mergeCell ref="B6:B7"/>
    <mergeCell ref="A29:Z29"/>
    <mergeCell ref="A22:Z22"/>
    <mergeCell ref="A21:Z21"/>
    <mergeCell ref="A28:Z28"/>
    <mergeCell ref="D5:Z5"/>
    <mergeCell ref="T6:T7"/>
    <mergeCell ref="U6:U7"/>
    <mergeCell ref="W6:W7"/>
    <mergeCell ref="Z6:Z7"/>
    <mergeCell ref="A16:Z16"/>
    <mergeCell ref="A6:A7"/>
    <mergeCell ref="A8:Z8"/>
    <mergeCell ref="E6:G6"/>
    <mergeCell ref="V6:V7"/>
    <mergeCell ref="A17:Z17"/>
    <mergeCell ref="A12:Z12"/>
    <mergeCell ref="F2:G2"/>
    <mergeCell ref="F1:Z1"/>
    <mergeCell ref="L6:L7"/>
    <mergeCell ref="P6:P7"/>
    <mergeCell ref="I6:K6"/>
    <mergeCell ref="M6:O6"/>
    <mergeCell ref="X6:X7"/>
    <mergeCell ref="D3:Z3"/>
    <mergeCell ref="F4:G4"/>
    <mergeCell ref="H4:Z4"/>
    <mergeCell ref="A71:Z71"/>
    <mergeCell ref="A62:Z62"/>
    <mergeCell ref="A42:Z42"/>
    <mergeCell ref="A41:Z41"/>
    <mergeCell ref="A54:Z54"/>
    <mergeCell ref="A55:Z55"/>
    <mergeCell ref="A61:Z6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73C04CFF664498C6D230F7DC9002D" ma:contentTypeVersion="12" ma:contentTypeDescription="Create a new document." ma:contentTypeScope="" ma:versionID="dd561534385f7ed42c44f1d28ca74292">
  <xsd:schema xmlns:xsd="http://www.w3.org/2001/XMLSchema" xmlns:xs="http://www.w3.org/2001/XMLSchema" xmlns:p="http://schemas.microsoft.com/office/2006/metadata/properties" xmlns:ns2="aeaaafad-0aeb-47f1-beb2-3e40a0446ae1" xmlns:ns3="794cbd40-fc6d-4c0a-9217-0f6cd4b26116" targetNamespace="http://schemas.microsoft.com/office/2006/metadata/properties" ma:root="true" ma:fieldsID="a028a6d9c35a412546fa5634681fc389" ns2:_="" ns3:_="">
    <xsd:import namespace="aeaaafad-0aeb-47f1-beb2-3e40a0446ae1"/>
    <xsd:import namespace="794cbd40-fc6d-4c0a-9217-0f6cd4b26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aafad-0aeb-47f1-beb2-3e40a0446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cbd40-fc6d-4c0a-9217-0f6cd4b26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C6B7A-07D8-4804-9210-BC5B1D5997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A18E7A-BF10-42F7-BDF4-EED28E6F2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aafad-0aeb-47f1-beb2-3e40a0446ae1"/>
    <ds:schemaRef ds:uri="794cbd40-fc6d-4c0a-9217-0f6cd4b26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A2A2E1-9A66-45FB-818A-471A78F1A63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aeaaafad-0aeb-47f1-beb2-3e40a0446ae1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794cbd40-fc6d-4c0a-9217-0f6cd4b2611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Schenineda</dc:creator>
  <cp:lastModifiedBy>M. A. AKUDUGU</cp:lastModifiedBy>
  <dcterms:created xsi:type="dcterms:W3CDTF">2020-10-26T16:13:38Z</dcterms:created>
  <dcterms:modified xsi:type="dcterms:W3CDTF">2021-11-26T17:33:40Z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0x01010064673C04CFF664498C6D230F7DC9002D</vt:lpwstr>
  </property>
</Properties>
</file>